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45" windowHeight="6300" activeTab="1"/>
  </bookViews>
  <sheets>
    <sheet name="ISTRUZIONI" sheetId="1" r:id="rId1"/>
    <sheet name="DATI " sheetId="2" r:id="rId2"/>
    <sheet name="controllo7" sheetId="3" r:id="rId3"/>
    <sheet name="cont 8" sheetId="4" r:id="rId4"/>
    <sheet name="cont 9" sheetId="5" r:id="rId5"/>
    <sheet name="contr10" sheetId="6" r:id="rId6"/>
    <sheet name="contr 11" sheetId="7" r:id="rId7"/>
    <sheet name="cont12" sheetId="8" r:id="rId8"/>
    <sheet name="Foglio1" sheetId="9" r:id="rId9"/>
  </sheets>
  <definedNames/>
  <calcPr fullCalcOnLoad="1" fullPrecision="0"/>
</workbook>
</file>

<file path=xl/sharedStrings.xml><?xml version="1.0" encoding="utf-8"?>
<sst xmlns="http://schemas.openxmlformats.org/spreadsheetml/2006/main" count="180" uniqueCount="131">
  <si>
    <t>controllo 9</t>
  </si>
  <si>
    <t>DESCRIZIONE</t>
  </si>
  <si>
    <t xml:space="preserve">CONTROLLO 7 </t>
  </si>
  <si>
    <t>DISAVANZO DI COMPETENZA H</t>
  </si>
  <si>
    <t>VARIAZ RES PASSIVI MOD L</t>
  </si>
  <si>
    <t>=</t>
  </si>
  <si>
    <t>importi</t>
  </si>
  <si>
    <t>RES PASS AL 1/1 MOD L</t>
  </si>
  <si>
    <t>RES ATT AL 1/1 MOD L</t>
  </si>
  <si>
    <t>AV DI AMMNE AL 1/1 MOD H</t>
  </si>
  <si>
    <t>controllo 8</t>
  </si>
  <si>
    <t>RES ATT RISCOSSI MOD L (o giorn di cassa)</t>
  </si>
  <si>
    <t>RES PASS PAGATI MOD L (o giorn di cassa)</t>
  </si>
  <si>
    <t>controllo 10</t>
  </si>
  <si>
    <t>RISCOSSIONI COMPET ESER MOD J</t>
  </si>
  <si>
    <t>controllo 11</t>
  </si>
  <si>
    <t>RES PASS  ESERCIZ MOD L</t>
  </si>
  <si>
    <t>PAGAMENTI DI COMPET ESERC MOD J</t>
  </si>
  <si>
    <t>controllo 12</t>
  </si>
  <si>
    <t>A01 (MOD I SPESE)</t>
  </si>
  <si>
    <t>A02 (MOD I SPESE)</t>
  </si>
  <si>
    <t>A03 (MOD I SPESE)</t>
  </si>
  <si>
    <t>A04 (MOD I SPESE)</t>
  </si>
  <si>
    <t>FONDO CASSA FINALE ESERCI MOD J</t>
  </si>
  <si>
    <t>VARIAZ RES ATTIVI MOD L</t>
  </si>
  <si>
    <t>FONDO CASSA iniz MOD J</t>
  </si>
  <si>
    <t>+</t>
  </si>
  <si>
    <t>-</t>
  </si>
  <si>
    <r>
      <t xml:space="preserve">FONDO CASSA </t>
    </r>
    <r>
      <rPr>
        <b/>
        <sz val="18"/>
        <rFont val="Arial"/>
        <family val="2"/>
      </rPr>
      <t xml:space="preserve">INIZIALE </t>
    </r>
    <r>
      <rPr>
        <sz val="18"/>
        <rFont val="Arial"/>
        <family val="2"/>
      </rPr>
      <t>ESERCIZIO J</t>
    </r>
  </si>
  <si>
    <r>
      <t xml:space="preserve">TOT ENT </t>
    </r>
    <r>
      <rPr>
        <b/>
        <sz val="18"/>
        <rFont val="Arial"/>
        <family val="2"/>
      </rPr>
      <t>ACCERTATE</t>
    </r>
    <r>
      <rPr>
        <sz val="18"/>
        <rFont val="Arial"/>
        <family val="2"/>
      </rPr>
      <t xml:space="preserve"> MOD H</t>
    </r>
  </si>
  <si>
    <r>
      <t xml:space="preserve">TOT SPESE </t>
    </r>
    <r>
      <rPr>
        <b/>
        <sz val="18"/>
        <rFont val="Arial"/>
        <family val="2"/>
      </rPr>
      <t>IMPEGNATE</t>
    </r>
    <r>
      <rPr>
        <sz val="18"/>
        <rFont val="Arial"/>
        <family val="2"/>
      </rPr>
      <t xml:space="preserve"> MOD H</t>
    </r>
  </si>
  <si>
    <t>SEGNO</t>
  </si>
  <si>
    <t>SOMME ACCERTATE MOD H</t>
  </si>
  <si>
    <t>SPESE IMPEGNATE MOD H</t>
  </si>
  <si>
    <t>T0T ATTIV PROG DEFINITIVI PA</t>
  </si>
  <si>
    <t>T0T ATTIV PROG DEFINITIVI MOD H</t>
  </si>
  <si>
    <t>ISTRUZIONI</t>
  </si>
  <si>
    <r>
      <t>Le seguenti verifiche sono dedotte dalla</t>
    </r>
    <r>
      <rPr>
        <b/>
        <sz val="10"/>
        <rFont val="Arial"/>
        <family val="2"/>
      </rPr>
      <t xml:space="preserve"> Circolare MEF n. 0044455 del 7/4/08</t>
    </r>
    <r>
      <rPr>
        <sz val="10"/>
        <rFont val="Arial"/>
        <family val="2"/>
      </rPr>
      <t xml:space="preserve"> a firma del Ragioniere Generale dello Stato</t>
    </r>
  </si>
  <si>
    <t>BUON LAVORO DSGA Francesco Marcato</t>
  </si>
  <si>
    <t>INSERIRE AV. DI AMM.NE AL 31/12/2010 MOD J</t>
  </si>
  <si>
    <t>AV DI AMM.NE AL 31/12/10 MOD J</t>
  </si>
  <si>
    <t>AVANZO DI COMPETENZA MOD H</t>
  </si>
  <si>
    <r>
      <t xml:space="preserve">RES PASSIVI </t>
    </r>
    <r>
      <rPr>
        <b/>
        <sz val="18"/>
        <rFont val="Arial"/>
        <family val="2"/>
      </rPr>
      <t>ESERCIZIO MOD.</t>
    </r>
    <r>
      <rPr>
        <sz val="18"/>
        <rFont val="Arial"/>
        <family val="2"/>
      </rPr>
      <t xml:space="preserve"> L</t>
    </r>
  </si>
  <si>
    <r>
      <t xml:space="preserve">RES ATTIVI </t>
    </r>
    <r>
      <rPr>
        <b/>
        <sz val="18"/>
        <rFont val="Arial"/>
        <family val="2"/>
      </rPr>
      <t>ESERCIZIO MOD.</t>
    </r>
    <r>
      <rPr>
        <sz val="18"/>
        <rFont val="Arial"/>
        <family val="2"/>
      </rPr>
      <t xml:space="preserve"> L</t>
    </r>
  </si>
  <si>
    <t>INSERIRE FONDO CASSA FINE ESERCIZIO 2010 MOD J</t>
  </si>
  <si>
    <t>DOVE SI TROVA</t>
  </si>
  <si>
    <t xml:space="preserve">AVANZO DI COMPETENZA </t>
  </si>
  <si>
    <t xml:space="preserve">DISAVANZO DI COMPETENZA </t>
  </si>
  <si>
    <t xml:space="preserve">FONDO CASSA INIZIALE ESERCIZIO </t>
  </si>
  <si>
    <t>IMPORTO (SENZA SEGNO)</t>
  </si>
  <si>
    <r>
      <t xml:space="preserve">TOT SPESE </t>
    </r>
    <r>
      <rPr>
        <b/>
        <sz val="14"/>
        <rFont val="Arial"/>
        <family val="2"/>
      </rPr>
      <t>IMPEGNATE</t>
    </r>
    <r>
      <rPr>
        <sz val="14"/>
        <rFont val="Arial"/>
        <family val="2"/>
      </rPr>
      <t xml:space="preserve"> </t>
    </r>
  </si>
  <si>
    <t>AV DI AMM.NE PRESUNTO MOD H</t>
  </si>
  <si>
    <t xml:space="preserve">VARIAZIONI RES PASSIVI </t>
  </si>
  <si>
    <t xml:space="preserve">VARIAZIONI RES ATTIVI </t>
  </si>
  <si>
    <t>prendere quelli al 31/12/2009</t>
  </si>
  <si>
    <t>controllo 7</t>
  </si>
  <si>
    <t>VERIFICA CONTROLLO 7</t>
  </si>
  <si>
    <t>VERIFICA CONTROLLO 8</t>
  </si>
  <si>
    <t>VERIFICA CONTROLLO 9</t>
  </si>
  <si>
    <t>VERIFICA CONTROLLO 10</t>
  </si>
  <si>
    <t>VERIFICA CONTROLLO 11</t>
  </si>
  <si>
    <t>VERIFICA CONTROLLO 12</t>
  </si>
  <si>
    <r>
      <t>VERDE</t>
    </r>
    <r>
      <rPr>
        <sz val="8"/>
        <color indexed="11"/>
        <rFont val="Arial"/>
        <family val="2"/>
      </rPr>
      <t>: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OK</t>
    </r>
    <r>
      <rPr>
        <sz val="8"/>
        <rFont val="Arial"/>
        <family val="2"/>
      </rPr>
      <t xml:space="preserve"> </t>
    </r>
    <r>
      <rPr>
        <sz val="8"/>
        <color indexed="10"/>
        <rFont val="Arial"/>
        <family val="2"/>
      </rPr>
      <t>ROSSO: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ERR</t>
    </r>
  </si>
  <si>
    <t>LEGENDA RIEPILOGATIVA</t>
  </si>
  <si>
    <r>
      <t xml:space="preserve">TOT ENTRATE </t>
    </r>
    <r>
      <rPr>
        <b/>
        <sz val="14"/>
        <rFont val="Arial"/>
        <family val="2"/>
      </rPr>
      <t>ACCERTATE</t>
    </r>
    <r>
      <rPr>
        <sz val="14"/>
        <rFont val="Arial"/>
        <family val="2"/>
      </rPr>
      <t xml:space="preserve"> </t>
    </r>
  </si>
  <si>
    <t xml:space="preserve">RES ATTIVI RISCOSSI NELL'ESERCIZIO </t>
  </si>
  <si>
    <t>RES PASSIVI PAGATI NELL'ESERCIZIO</t>
  </si>
  <si>
    <t>o sottrarre a secondo del caso.</t>
  </si>
  <si>
    <t>Il programmino prevede l'immediata segnalazione di eventuali errori/ e /o incongruenze, segnalando con uno sfondo rosso</t>
  </si>
  <si>
    <t>l'apposito riquadro.</t>
  </si>
  <si>
    <t>quale è il problema.</t>
  </si>
  <si>
    <t>Oltre al foglio Dati, vi sono altri fogli "Controllo 7", "Cont 8"…ecc che riportano il dettaglio del controllo effettuato, indicando</t>
  </si>
  <si>
    <r>
      <t>Il consuntivo sarà verificato quando</t>
    </r>
    <r>
      <rPr>
        <b/>
        <sz val="10"/>
        <rFont val="Arial"/>
        <family val="2"/>
      </rPr>
      <t xml:space="preserve"> tutta</t>
    </r>
    <r>
      <rPr>
        <sz val="10"/>
        <rFont val="Arial"/>
        <family val="2"/>
      </rPr>
      <t xml:space="preserve"> la legenda del foglio dati risulterà verde.</t>
    </r>
  </si>
  <si>
    <r>
      <t>Dr Canzio</t>
    </r>
    <r>
      <rPr>
        <sz val="10"/>
        <rFont val="Arial"/>
        <family val="2"/>
      </rPr>
      <t>, e sono le stesse che effettua il sistema informatico Athena2 dei Revisori dei Conti.</t>
    </r>
  </si>
  <si>
    <t>E' sufficiente una squadratura, anche in un solo controllo, per non far approvare il Consuntivo.</t>
  </si>
  <si>
    <r>
      <t>Nel Foglio "</t>
    </r>
    <r>
      <rPr>
        <b/>
        <sz val="10"/>
        <rFont val="Arial"/>
        <family val="2"/>
      </rPr>
      <t>DATI"</t>
    </r>
    <r>
      <rPr>
        <sz val="10"/>
        <rFont val="Arial"/>
        <family val="2"/>
      </rPr>
      <t xml:space="preserve"> bisogna inserire gli importi rinvenienti dai vari modelli del consuntivo(H ; J ; L ; I ; ecc) come indicato</t>
    </r>
  </si>
  <si>
    <t>o per ricevere richiesta di chiarimenti da parte della competente Ragioneria Provinciale dello Stato.</t>
  </si>
  <si>
    <t>Piccolo Vademecum:</t>
  </si>
  <si>
    <t>AVANZO DI AMM.NE ALL'1/1/2010 (MOD H) prima riga del modello</t>
  </si>
  <si>
    <r>
      <t xml:space="preserve">RES ATT  </t>
    </r>
    <r>
      <rPr>
        <b/>
        <sz val="18"/>
        <rFont val="Arial"/>
        <family val="2"/>
      </rPr>
      <t>SOLO</t>
    </r>
    <r>
      <rPr>
        <sz val="18"/>
        <rFont val="Arial"/>
        <family val="2"/>
      </rPr>
      <t xml:space="preserve"> ESERCIZIO 2010 MOD L</t>
    </r>
  </si>
  <si>
    <t>RISCOSSIONI EFFET IN C/COMPETENZA ESERCIZIO 2010 (MOD J)</t>
  </si>
  <si>
    <t>PAGAMENTI COMPETENZA ESERCIZIO 2010 (MOD. J)</t>
  </si>
  <si>
    <t>TOT. SPESE A01 (SOMME PAGATE)</t>
  </si>
  <si>
    <t xml:space="preserve">T0T ATTIVITA' DEF. (SOMME PAGATE AGGR.A) </t>
  </si>
  <si>
    <t>TOT SPESE A02 (SOMME PAGATE)</t>
  </si>
  <si>
    <t>TOT SPESE A03 (SOMME PAGATE)</t>
  </si>
  <si>
    <t>TOT. SPESE A04 (SOMME PAGATE)</t>
  </si>
  <si>
    <t>AVANZO DI AMM.NE PRESUNTO (1/1/2011)</t>
  </si>
  <si>
    <t xml:space="preserve">AVANZO DI AMM.NE AL 31/12/11 </t>
  </si>
  <si>
    <r>
      <t xml:space="preserve">MODEL </t>
    </r>
    <r>
      <rPr>
        <b/>
        <sz val="10"/>
        <rFont val="Arial"/>
        <family val="2"/>
      </rPr>
      <t>"J"</t>
    </r>
    <r>
      <rPr>
        <sz val="10"/>
        <rFont val="Arial"/>
        <family val="2"/>
      </rPr>
      <t>(punto 9 mod )</t>
    </r>
  </si>
  <si>
    <r>
      <t>MOD.</t>
    </r>
    <r>
      <rPr>
        <b/>
        <sz val="11"/>
        <rFont val="Arial"/>
        <family val="2"/>
      </rPr>
      <t xml:space="preserve">"H" </t>
    </r>
    <r>
      <rPr>
        <sz val="8"/>
        <rFont val="Arial"/>
        <family val="2"/>
      </rPr>
      <t>(prima riga 1)</t>
    </r>
  </si>
  <si>
    <r>
      <t>MOD</t>
    </r>
    <r>
      <rPr>
        <b/>
        <sz val="11"/>
        <rFont val="Arial"/>
        <family val="2"/>
      </rPr>
      <t xml:space="preserve">"H" </t>
    </r>
    <r>
      <rPr>
        <sz val="8"/>
        <rFont val="Arial"/>
        <family val="2"/>
      </rPr>
      <t>(Ultima riga Spese)</t>
    </r>
  </si>
  <si>
    <r>
      <t>MOD</t>
    </r>
    <r>
      <rPr>
        <b/>
        <sz val="11"/>
        <rFont val="Arial"/>
        <family val="2"/>
      </rPr>
      <t xml:space="preserve"> "H" </t>
    </r>
    <r>
      <rPr>
        <sz val="8"/>
        <rFont val="Arial"/>
        <family val="2"/>
      </rPr>
      <t>(Ultima riga Entrate)</t>
    </r>
  </si>
  <si>
    <t>GIORNALE CASSA (ult pag)</t>
  </si>
  <si>
    <t>GIORN CAS (3^ col res Att)</t>
  </si>
  <si>
    <t>GIORN CAS (4^ col res Pass)</t>
  </si>
  <si>
    <r>
      <t>MOD.</t>
    </r>
    <r>
      <rPr>
        <b/>
        <sz val="11"/>
        <rFont val="Arial"/>
        <family val="2"/>
      </rPr>
      <t xml:space="preserve">"H" </t>
    </r>
    <r>
      <rPr>
        <sz val="8"/>
        <rFont val="Arial"/>
        <family val="2"/>
      </rPr>
      <t>(2^ Col ult riga Entrate)</t>
    </r>
  </si>
  <si>
    <r>
      <t>MOD.</t>
    </r>
    <r>
      <rPr>
        <b/>
        <sz val="11"/>
        <rFont val="Arial"/>
        <family val="2"/>
      </rPr>
      <t xml:space="preserve">"H" </t>
    </r>
    <r>
      <rPr>
        <sz val="8"/>
        <rFont val="Arial"/>
        <family val="2"/>
      </rPr>
      <t>(2^ Col ult riga Uscite)</t>
    </r>
  </si>
  <si>
    <r>
      <t xml:space="preserve">FONDO CASSA </t>
    </r>
    <r>
      <rPr>
        <b/>
        <sz val="14"/>
        <rFont val="Arial"/>
        <family val="2"/>
      </rPr>
      <t>INIZIALE (AL 1/1/2011)</t>
    </r>
  </si>
  <si>
    <r>
      <t xml:space="preserve">RES PASSIVI </t>
    </r>
    <r>
      <rPr>
        <u val="single"/>
        <sz val="14"/>
        <rFont val="Arial"/>
        <family val="2"/>
      </rPr>
      <t xml:space="preserve">DEL </t>
    </r>
    <r>
      <rPr>
        <b/>
        <u val="single"/>
        <sz val="14"/>
        <rFont val="Arial"/>
        <family val="2"/>
      </rPr>
      <t>SOLO</t>
    </r>
    <r>
      <rPr>
        <sz val="14"/>
        <rFont val="Arial"/>
        <family val="2"/>
      </rPr>
      <t xml:space="preserve"> ESERCIZIO 2011 </t>
    </r>
  </si>
  <si>
    <r>
      <t xml:space="preserve">RES ATTIVI </t>
    </r>
    <r>
      <rPr>
        <u val="single"/>
        <sz val="14"/>
        <rFont val="Arial"/>
        <family val="2"/>
      </rPr>
      <t xml:space="preserve">DEL </t>
    </r>
    <r>
      <rPr>
        <b/>
        <u val="single"/>
        <sz val="14"/>
        <rFont val="Arial"/>
        <family val="2"/>
      </rPr>
      <t>SOLO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ESERCIZIO 2011</t>
    </r>
  </si>
  <si>
    <t>FONDO CASSA FINE ESERCIZIO 2011</t>
  </si>
  <si>
    <r>
      <t xml:space="preserve">MOD </t>
    </r>
    <r>
      <rPr>
        <b/>
        <sz val="12"/>
        <rFont val="Arial"/>
        <family val="2"/>
      </rPr>
      <t xml:space="preserve">"J" </t>
    </r>
    <r>
      <rPr>
        <sz val="8"/>
        <rFont val="Arial"/>
        <family val="2"/>
      </rPr>
      <t>(punto n 1)</t>
    </r>
  </si>
  <si>
    <r>
      <t xml:space="preserve">MOD </t>
    </r>
    <r>
      <rPr>
        <b/>
        <sz val="12"/>
        <rFont val="Arial"/>
        <family val="2"/>
      </rPr>
      <t>"L"</t>
    </r>
    <r>
      <rPr>
        <sz val="8"/>
        <rFont val="Arial"/>
        <family val="2"/>
      </rPr>
      <t>(indicare solo anno 2011)</t>
    </r>
  </si>
  <si>
    <t>AVANZO AMM.NE ALL'1/1/2011</t>
  </si>
  <si>
    <t>RESIDUI ATTIVI AL 31/12/2010</t>
  </si>
  <si>
    <t>RESIDUI PASSIVI AL 31/12/2010</t>
  </si>
  <si>
    <t>RISCOSSIONI IN C/COMPE ESERCZ. 2011</t>
  </si>
  <si>
    <t>SOMME ACCERTATE 2011</t>
  </si>
  <si>
    <t>PAGAMENTI COMPET. ESERCIZIO 2011</t>
  </si>
  <si>
    <r>
      <t xml:space="preserve">RES PASSIVI </t>
    </r>
    <r>
      <rPr>
        <u val="single"/>
        <sz val="14"/>
        <rFont val="Arial"/>
        <family val="2"/>
      </rPr>
      <t xml:space="preserve">DEL </t>
    </r>
    <r>
      <rPr>
        <b/>
        <u val="single"/>
        <sz val="14"/>
        <rFont val="Arial"/>
        <family val="2"/>
      </rPr>
      <t>SOLO</t>
    </r>
    <r>
      <rPr>
        <sz val="14"/>
        <rFont val="Arial"/>
        <family val="2"/>
      </rPr>
      <t xml:space="preserve"> ESERCIZIO 2011</t>
    </r>
  </si>
  <si>
    <r>
      <t xml:space="preserve">MOD </t>
    </r>
    <r>
      <rPr>
        <b/>
        <sz val="12"/>
        <rFont val="Arial"/>
        <family val="2"/>
      </rPr>
      <t xml:space="preserve">"L" </t>
    </r>
    <r>
      <rPr>
        <sz val="8"/>
        <rFont val="Arial"/>
        <family val="2"/>
      </rPr>
      <t>(anno 2010 tutti i res att)</t>
    </r>
  </si>
  <si>
    <r>
      <t xml:space="preserve">MOD </t>
    </r>
    <r>
      <rPr>
        <b/>
        <sz val="12"/>
        <rFont val="Arial"/>
        <family val="2"/>
      </rPr>
      <t>"L"</t>
    </r>
    <r>
      <rPr>
        <sz val="8"/>
        <rFont val="Arial"/>
        <family val="2"/>
      </rPr>
      <t>(anno 2010 tutti i res pas)</t>
    </r>
  </si>
  <si>
    <r>
      <t xml:space="preserve">MO </t>
    </r>
    <r>
      <rPr>
        <b/>
        <sz val="12"/>
        <rFont val="Arial"/>
        <family val="2"/>
      </rPr>
      <t>"J"</t>
    </r>
    <r>
      <rPr>
        <sz val="8"/>
        <rFont val="Arial"/>
        <family val="2"/>
      </rPr>
      <t xml:space="preserve"> (punto 2 a)</t>
    </r>
  </si>
  <si>
    <t>SPESE IMPEGNATE 2011</t>
  </si>
  <si>
    <r>
      <t xml:space="preserve">MOd </t>
    </r>
    <r>
      <rPr>
        <b/>
        <sz val="12"/>
        <rFont val="Arial"/>
        <family val="2"/>
      </rPr>
      <t>"J"</t>
    </r>
    <r>
      <rPr>
        <sz val="8"/>
        <rFont val="Arial"/>
        <family val="2"/>
      </rPr>
      <t xml:space="preserve"> (punto 4 a)</t>
    </r>
  </si>
  <si>
    <r>
      <t>MOD</t>
    </r>
    <r>
      <rPr>
        <b/>
        <sz val="11"/>
        <rFont val="Arial"/>
        <family val="2"/>
      </rPr>
      <t xml:space="preserve">"H" </t>
    </r>
    <r>
      <rPr>
        <sz val="8"/>
        <rFont val="Arial"/>
        <family val="2"/>
      </rPr>
      <t>Spese (prima riga voce A)</t>
    </r>
  </si>
  <si>
    <r>
      <t>MOD "</t>
    </r>
    <r>
      <rPr>
        <b/>
        <sz val="8"/>
        <rFont val="Arial"/>
        <family val="2"/>
      </rPr>
      <t>I"</t>
    </r>
    <r>
      <rPr>
        <sz val="8"/>
        <rFont val="Arial"/>
        <family val="2"/>
      </rPr>
      <t xml:space="preserve">  (ult riga: Tot Spese Prog)</t>
    </r>
  </si>
  <si>
    <t>DATI DA INSERIRE DAL CONSUNTIVO 2011</t>
  </si>
  <si>
    <r>
      <t>MOD</t>
    </r>
    <r>
      <rPr>
        <b/>
        <sz val="12"/>
        <rFont val="Arial"/>
        <family val="2"/>
      </rPr>
      <t>"L"</t>
    </r>
    <r>
      <rPr>
        <sz val="8"/>
        <rFont val="Arial"/>
        <family val="2"/>
      </rPr>
      <t>(ele. var resi/</t>
    </r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softw gest)</t>
    </r>
  </si>
  <si>
    <r>
      <t>MOD</t>
    </r>
    <r>
      <rPr>
        <b/>
        <sz val="12"/>
        <rFont val="Arial"/>
        <family val="2"/>
      </rPr>
      <t>"L"</t>
    </r>
    <r>
      <rPr>
        <sz val="8"/>
        <rFont val="Arial"/>
        <family val="2"/>
      </rPr>
      <t>(ele. var resi/</t>
    </r>
    <r>
      <rPr>
        <b/>
        <sz val="8"/>
        <rFont val="Arial"/>
        <family val="2"/>
      </rPr>
      <t>a</t>
    </r>
    <r>
      <rPr>
        <sz val="8"/>
        <rFont val="Arial"/>
        <family val="2"/>
      </rPr>
      <t xml:space="preserve"> softw gest)</t>
    </r>
  </si>
  <si>
    <t>Non inserire i segni ( - , +... meno o più) ma il solo importo senza alcun segno, provvede il programma ad addizionare</t>
  </si>
  <si>
    <r>
      <t xml:space="preserve">Ricordate che i residui si suddividono in : </t>
    </r>
    <r>
      <rPr>
        <b/>
        <sz val="10"/>
        <rFont val="Arial"/>
        <family val="2"/>
      </rPr>
      <t xml:space="preserve">Residui dell'esercizio </t>
    </r>
    <r>
      <rPr>
        <sz val="10"/>
        <rFont val="Arial"/>
        <family val="2"/>
      </rPr>
      <t xml:space="preserve">(in questo caso 2011) e </t>
    </r>
    <r>
      <rPr>
        <b/>
        <sz val="10"/>
        <rFont val="Arial"/>
        <family val="2"/>
      </rPr>
      <t>Residui complessivi</t>
    </r>
    <r>
      <rPr>
        <sz val="10"/>
        <rFont val="Arial"/>
        <family val="2"/>
      </rPr>
      <t xml:space="preserve"> (tutti i res.)</t>
    </r>
  </si>
  <si>
    <r>
      <t xml:space="preserve">sia del 2011 che di anni precedenti, questo vale tanto per gli </t>
    </r>
    <r>
      <rPr>
        <b/>
        <sz val="10"/>
        <rFont val="Arial"/>
        <family val="2"/>
      </rPr>
      <t>ATTIVI</t>
    </r>
    <r>
      <rPr>
        <sz val="10"/>
        <rFont val="Arial"/>
        <family val="2"/>
      </rPr>
      <t xml:space="preserve"> che per i </t>
    </r>
    <r>
      <rPr>
        <b/>
        <sz val="10"/>
        <rFont val="Arial"/>
        <family val="2"/>
      </rPr>
      <t>PASSIVI</t>
    </r>
  </si>
  <si>
    <r>
      <t>Quando chiede "</t>
    </r>
    <r>
      <rPr>
        <i/>
        <sz val="10"/>
        <rFont val="Arial"/>
        <family val="2"/>
      </rPr>
      <t>Residui all'1/1/2011</t>
    </r>
    <r>
      <rPr>
        <sz val="10"/>
        <rFont val="Arial"/>
        <family val="2"/>
      </rPr>
      <t>", bisogna prendere quelli al 31/12/2010.</t>
    </r>
  </si>
  <si>
    <t>Le variazioni all'Avanzo di Amm.ne sono quelle effettuate durante l'esercizio 2011 e andranno ad influire sull'A.A. dell'E.F. 2011</t>
  </si>
  <si>
    <t>essendo tassativamente vietato (dalla circolare MEF citata in premessa) Variazioni all'Avanzo del 2010,</t>
  </si>
  <si>
    <t>consuntivo 2011</t>
  </si>
  <si>
    <r>
      <t>nella colonna "</t>
    </r>
    <r>
      <rPr>
        <i/>
        <sz val="10"/>
        <rFont val="Arial"/>
        <family val="2"/>
      </rPr>
      <t>DOVE SI TROVA</t>
    </r>
    <r>
      <rPr>
        <sz val="10"/>
        <rFont val="Arial"/>
        <family val="2"/>
      </rPr>
      <t>".     Le celle in Celestino non vanno compilate essendo una riproposizione di stessi dati)</t>
    </r>
  </si>
  <si>
    <r>
      <t xml:space="preserve">Il programma prevede la compilazione del </t>
    </r>
    <r>
      <rPr>
        <b/>
        <u val="single"/>
        <sz val="10"/>
        <rFont val="Arial"/>
        <family val="2"/>
      </rPr>
      <t>solo foglio "DATI",</t>
    </r>
    <r>
      <rPr>
        <sz val="10"/>
        <rFont val="Arial"/>
        <family val="2"/>
      </rPr>
      <t xml:space="preserve"> le compilazioni sugli altri fogli sono automatiche.</t>
    </r>
  </si>
  <si>
    <t>Si compilano solo le celle in giallino ATTENZIONE NON CI SONO PASSWORD.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</si>
</sst>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&quot;€&quot;\ #,##0.000"/>
    <numFmt numFmtId="170" formatCode="&quot;€&quot;\ #,##0.0000"/>
    <numFmt numFmtId="171" formatCode="&quot;€&quot;\ #,##0.00000"/>
  </numFmts>
  <fonts count="7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20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sz val="18"/>
      <color indexed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6"/>
      <color indexed="12"/>
      <name val="Arial"/>
      <family val="2"/>
    </font>
    <font>
      <b/>
      <sz val="18"/>
      <name val="Arial"/>
      <family val="2"/>
    </font>
    <font>
      <sz val="20"/>
      <color indexed="10"/>
      <name val="Arial"/>
      <family val="2"/>
    </font>
    <font>
      <b/>
      <sz val="18"/>
      <color indexed="12"/>
      <name val="Arial"/>
      <family val="2"/>
    </font>
    <font>
      <sz val="10"/>
      <color indexed="12"/>
      <name val="Arial"/>
      <family val="0"/>
    </font>
    <font>
      <sz val="2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i/>
      <sz val="8"/>
      <name val="Arial"/>
      <family val="2"/>
    </font>
    <font>
      <b/>
      <i/>
      <sz val="12"/>
      <color indexed="14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2"/>
      <color indexed="10"/>
      <name val="Arial"/>
      <family val="2"/>
    </font>
    <font>
      <sz val="8"/>
      <color indexed="11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u val="single"/>
      <sz val="14"/>
      <name val="Arial"/>
      <family val="2"/>
    </font>
    <font>
      <b/>
      <i/>
      <sz val="11"/>
      <name val="Arial"/>
      <family val="2"/>
    </font>
    <font>
      <b/>
      <u val="single"/>
      <sz val="10"/>
      <name val="Arial"/>
      <family val="2"/>
    </font>
    <font>
      <sz val="8"/>
      <color indexed="17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27D1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1" applyNumberFormat="0" applyAlignment="0" applyProtection="0"/>
    <xf numFmtId="0" fontId="60" fillId="0" borderId="2" applyNumberFormat="0" applyFill="0" applyAlignment="0" applyProtection="0"/>
    <xf numFmtId="0" fontId="6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0" fontId="64" fillId="20" borderId="5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64" fontId="20" fillId="0" borderId="0" xfId="0" applyNumberFormat="1" applyFont="1" applyAlignment="1" applyProtection="1">
      <alignment horizontal="center"/>
      <protection hidden="1"/>
    </xf>
    <xf numFmtId="0" fontId="21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11" fillId="0" borderId="10" xfId="0" applyFont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64" fontId="10" fillId="33" borderId="1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164" fontId="3" fillId="0" borderId="0" xfId="0" applyNumberFormat="1" applyFont="1" applyAlignment="1" applyProtection="1">
      <alignment horizontal="center"/>
      <protection hidden="1"/>
    </xf>
    <xf numFmtId="164" fontId="5" fillId="0" borderId="10" xfId="0" applyNumberFormat="1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10" xfId="0" applyFont="1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164" fontId="11" fillId="33" borderId="10" xfId="0" applyNumberFormat="1" applyFont="1" applyFill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/>
      <protection hidden="1"/>
    </xf>
    <xf numFmtId="0" fontId="9" fillId="0" borderId="10" xfId="0" applyFont="1" applyBorder="1" applyAlignment="1" applyProtection="1" quotePrefix="1">
      <alignment/>
      <protection hidden="1"/>
    </xf>
    <xf numFmtId="0" fontId="9" fillId="0" borderId="0" xfId="0" applyFont="1" applyAlignment="1" applyProtection="1">
      <alignment/>
      <protection hidden="1"/>
    </xf>
    <xf numFmtId="164" fontId="9" fillId="33" borderId="10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 quotePrefix="1">
      <alignment/>
      <protection hidden="1"/>
    </xf>
    <xf numFmtId="0" fontId="9" fillId="0" borderId="10" xfId="0" applyFont="1" applyBorder="1" applyAlignment="1" applyProtection="1" quotePrefix="1">
      <alignment horizontal="center"/>
      <protection hidden="1"/>
    </xf>
    <xf numFmtId="164" fontId="10" fillId="34" borderId="10" xfId="0" applyNumberFormat="1" applyFont="1" applyFill="1" applyBorder="1" applyAlignment="1" applyProtection="1">
      <alignment horizontal="center"/>
      <protection hidden="1"/>
    </xf>
    <xf numFmtId="0" fontId="7" fillId="34" borderId="10" xfId="0" applyFont="1" applyFill="1" applyBorder="1" applyAlignment="1" applyProtection="1">
      <alignment horizontal="center"/>
      <protection hidden="1"/>
    </xf>
    <xf numFmtId="0" fontId="13" fillId="34" borderId="0" xfId="0" applyFont="1" applyFill="1" applyAlignment="1" applyProtection="1">
      <alignment/>
      <protection hidden="1"/>
    </xf>
    <xf numFmtId="164" fontId="5" fillId="0" borderId="0" xfId="0" applyNumberFormat="1" applyFont="1" applyAlignment="1" applyProtection="1">
      <alignment/>
      <protection hidden="1"/>
    </xf>
    <xf numFmtId="164" fontId="6" fillId="0" borderId="10" xfId="0" applyNumberFormat="1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164" fontId="6" fillId="0" borderId="10" xfId="0" applyNumberFormat="1" applyFont="1" applyBorder="1" applyAlignment="1" applyProtection="1">
      <alignment horizontal="left"/>
      <protection hidden="1"/>
    </xf>
    <xf numFmtId="164" fontId="6" fillId="35" borderId="10" xfId="0" applyNumberFormat="1" applyFont="1" applyFill="1" applyBorder="1" applyAlignment="1" applyProtection="1">
      <alignment horizontal="center"/>
      <protection hidden="1"/>
    </xf>
    <xf numFmtId="0" fontId="6" fillId="0" borderId="10" xfId="0" applyFont="1" applyBorder="1" applyAlignment="1" applyProtection="1" quotePrefix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164" fontId="0" fillId="35" borderId="11" xfId="0" applyNumberFormat="1" applyFill="1" applyBorder="1" applyAlignment="1" applyProtection="1">
      <alignment/>
      <protection hidden="1"/>
    </xf>
    <xf numFmtId="164" fontId="0" fillId="0" borderId="0" xfId="0" applyNumberFormat="1" applyAlignment="1" applyProtection="1">
      <alignment horizontal="center"/>
      <protection hidden="1"/>
    </xf>
    <xf numFmtId="164" fontId="5" fillId="35" borderId="10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Alignment="1" applyProtection="1" quotePrefix="1">
      <alignment/>
      <protection hidden="1"/>
    </xf>
    <xf numFmtId="164" fontId="5" fillId="34" borderId="10" xfId="0" applyNumberFormat="1" applyFont="1" applyFill="1" applyBorder="1" applyAlignment="1" applyProtection="1">
      <alignment horizontal="center"/>
      <protection hidden="1"/>
    </xf>
    <xf numFmtId="164" fontId="0" fillId="0" borderId="0" xfId="0" applyNumberFormat="1" applyAlignment="1" applyProtection="1">
      <alignment/>
      <protection hidden="1"/>
    </xf>
    <xf numFmtId="164" fontId="5" fillId="0" borderId="0" xfId="0" applyNumberFormat="1" applyFont="1" applyFill="1" applyBorder="1" applyAlignment="1" applyProtection="1">
      <alignment horizontal="center"/>
      <protection hidden="1"/>
    </xf>
    <xf numFmtId="164" fontId="15" fillId="35" borderId="11" xfId="0" applyNumberFormat="1" applyFont="1" applyFill="1" applyBorder="1" applyAlignment="1" applyProtection="1">
      <alignment/>
      <protection hidden="1"/>
    </xf>
    <xf numFmtId="0" fontId="5" fillId="0" borderId="0" xfId="0" applyFont="1" applyAlignment="1" applyProtection="1" quotePrefix="1">
      <alignment/>
      <protection hidden="1"/>
    </xf>
    <xf numFmtId="164" fontId="16" fillId="34" borderId="10" xfId="0" applyNumberFormat="1" applyFont="1" applyFill="1" applyBorder="1" applyAlignment="1" applyProtection="1">
      <alignment horizontal="center"/>
      <protection hidden="1"/>
    </xf>
    <xf numFmtId="164" fontId="17" fillId="35" borderId="11" xfId="0" applyNumberFormat="1" applyFont="1" applyFill="1" applyBorder="1" applyAlignment="1" applyProtection="1">
      <alignment/>
      <protection hidden="1"/>
    </xf>
    <xf numFmtId="164" fontId="7" fillId="0" borderId="0" xfId="0" applyNumberFormat="1" applyFont="1" applyAlignment="1" applyProtection="1">
      <alignment horizontal="center"/>
      <protection hidden="1"/>
    </xf>
    <xf numFmtId="164" fontId="8" fillId="35" borderId="10" xfId="0" applyNumberFormat="1" applyFont="1" applyFill="1" applyBorder="1" applyAlignment="1" applyProtection="1">
      <alignment horizontal="center"/>
      <protection hidden="1"/>
    </xf>
    <xf numFmtId="0" fontId="2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164" fontId="29" fillId="35" borderId="12" xfId="0" applyNumberFormat="1" applyFont="1" applyFill="1" applyBorder="1" applyAlignment="1" applyProtection="1">
      <alignment horizontal="center"/>
      <protection locked="0"/>
    </xf>
    <xf numFmtId="164" fontId="29" fillId="35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164" fontId="29" fillId="35" borderId="13" xfId="0" applyNumberFormat="1" applyFont="1" applyFill="1" applyBorder="1" applyAlignment="1" applyProtection="1">
      <alignment horizontal="center"/>
      <protection locked="0"/>
    </xf>
    <xf numFmtId="164" fontId="29" fillId="36" borderId="14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/>
      <protection locked="0"/>
    </xf>
    <xf numFmtId="0" fontId="5" fillId="37" borderId="15" xfId="0" applyFont="1" applyFill="1" applyBorder="1" applyAlignment="1" applyProtection="1">
      <alignment horizontal="center" vertical="center" wrapText="1"/>
      <protection hidden="1"/>
    </xf>
    <xf numFmtId="0" fontId="28" fillId="0" borderId="12" xfId="0" applyFont="1" applyBorder="1" applyAlignment="1" applyProtection="1">
      <alignment horizontal="left"/>
      <protection hidden="1"/>
    </xf>
    <xf numFmtId="0" fontId="28" fillId="0" borderId="10" xfId="0" applyFont="1" applyBorder="1" applyAlignment="1" applyProtection="1">
      <alignment horizontal="left"/>
      <protection hidden="1"/>
    </xf>
    <xf numFmtId="0" fontId="28" fillId="0" borderId="13" xfId="0" applyFont="1" applyBorder="1" applyAlignment="1" applyProtection="1">
      <alignment horizontal="left"/>
      <protection hidden="1"/>
    </xf>
    <xf numFmtId="0" fontId="28" fillId="0" borderId="16" xfId="0" applyFont="1" applyBorder="1" applyAlignment="1" applyProtection="1">
      <alignment horizontal="left"/>
      <protection hidden="1"/>
    </xf>
    <xf numFmtId="0" fontId="38" fillId="0" borderId="12" xfId="0" applyFont="1" applyBorder="1" applyAlignment="1" applyProtection="1">
      <alignment horizontal="left"/>
      <protection hidden="1"/>
    </xf>
    <xf numFmtId="0" fontId="34" fillId="0" borderId="0" xfId="0" applyFont="1" applyFill="1" applyBorder="1" applyAlignment="1" applyProtection="1">
      <alignment horizontal="left"/>
      <protection hidden="1"/>
    </xf>
    <xf numFmtId="0" fontId="28" fillId="0" borderId="10" xfId="0" applyFont="1" applyFill="1" applyBorder="1" applyAlignment="1" applyProtection="1">
      <alignment horizontal="left"/>
      <protection hidden="1"/>
    </xf>
    <xf numFmtId="0" fontId="0" fillId="37" borderId="17" xfId="0" applyFont="1" applyFill="1" applyBorder="1" applyAlignment="1" applyProtection="1">
      <alignment horizontal="center" vertical="center" wrapText="1"/>
      <protection hidden="1"/>
    </xf>
    <xf numFmtId="0" fontId="36" fillId="37" borderId="18" xfId="0" applyFont="1" applyFill="1" applyBorder="1" applyAlignment="1" applyProtection="1">
      <alignment vertical="center" wrapText="1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 vertical="center" textRotation="180"/>
      <protection hidden="1"/>
    </xf>
    <xf numFmtId="0" fontId="39" fillId="0" borderId="0" xfId="0" applyFont="1" applyAlignment="1" applyProtection="1">
      <alignment/>
      <protection hidden="1"/>
    </xf>
    <xf numFmtId="170" fontId="14" fillId="35" borderId="10" xfId="0" applyNumberFormat="1" applyFont="1" applyFill="1" applyBorder="1" applyAlignment="1" applyProtection="1">
      <alignment horizontal="center"/>
      <protection hidden="1"/>
    </xf>
    <xf numFmtId="171" fontId="14" fillId="34" borderId="10" xfId="0" applyNumberFormat="1" applyFont="1" applyFill="1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 vertical="center" textRotation="180"/>
      <protection hidden="1"/>
    </xf>
    <xf numFmtId="0" fontId="0" fillId="0" borderId="22" xfId="0" applyBorder="1" applyAlignment="1" applyProtection="1">
      <alignment horizontal="center" vertical="center" textRotation="180"/>
      <protection hidden="1"/>
    </xf>
    <xf numFmtId="0" fontId="0" fillId="0" borderId="23" xfId="0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0" fillId="0" borderId="25" xfId="0" applyFont="1" applyBorder="1" applyAlignment="1" applyProtection="1">
      <alignment horizontal="center"/>
      <protection hidden="1"/>
    </xf>
    <xf numFmtId="0" fontId="27" fillId="0" borderId="23" xfId="0" applyFont="1" applyBorder="1" applyAlignment="1" applyProtection="1">
      <alignment horizontal="center"/>
      <protection hidden="1"/>
    </xf>
    <xf numFmtId="164" fontId="29" fillId="38" borderId="12" xfId="0" applyNumberFormat="1" applyFont="1" applyFill="1" applyBorder="1" applyAlignment="1" applyProtection="1">
      <alignment horizontal="center"/>
      <protection locked="0"/>
    </xf>
    <xf numFmtId="164" fontId="29" fillId="38" borderId="10" xfId="0" applyNumberFormat="1" applyFont="1" applyFill="1" applyBorder="1" applyAlignment="1" applyProtection="1">
      <alignment horizontal="center"/>
      <protection locked="0"/>
    </xf>
    <xf numFmtId="164" fontId="29" fillId="38" borderId="13" xfId="0" applyNumberFormat="1" applyFont="1" applyFill="1" applyBorder="1" applyAlignment="1" applyProtection="1">
      <alignment horizontal="center"/>
      <protection locked="0"/>
    </xf>
    <xf numFmtId="0" fontId="0" fillId="37" borderId="15" xfId="0" applyFont="1" applyFill="1" applyBorder="1" applyAlignment="1" applyProtection="1">
      <alignment horizontal="center" vertical="center" wrapText="1"/>
      <protection locked="0"/>
    </xf>
    <xf numFmtId="164" fontId="27" fillId="0" borderId="10" xfId="0" applyNumberFormat="1" applyFont="1" applyBorder="1" applyAlignment="1" applyProtection="1">
      <alignment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4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6384" width="9.140625" style="30" customWidth="1"/>
  </cols>
  <sheetData>
    <row r="1" spans="1:4" ht="25.5">
      <c r="A1" s="12"/>
      <c r="B1" s="45" t="s">
        <v>36</v>
      </c>
      <c r="C1" s="12"/>
      <c r="D1" s="45" t="s">
        <v>127</v>
      </c>
    </row>
    <row r="2" spans="1:3" ht="18" customHeight="1">
      <c r="A2" s="46" t="s">
        <v>37</v>
      </c>
      <c r="B2" s="12"/>
      <c r="C2" s="12"/>
    </row>
    <row r="3" spans="1:3" ht="18" customHeight="1">
      <c r="A3" s="47" t="s">
        <v>73</v>
      </c>
      <c r="B3" s="12"/>
      <c r="C3" s="12"/>
    </row>
    <row r="4" spans="1:3" ht="18" customHeight="1">
      <c r="A4" s="48" t="s">
        <v>74</v>
      </c>
      <c r="B4" s="12"/>
      <c r="C4" s="12"/>
    </row>
    <row r="5" spans="1:3" ht="18" customHeight="1">
      <c r="A5" s="48" t="s">
        <v>76</v>
      </c>
      <c r="B5" s="12"/>
      <c r="C5" s="12"/>
    </row>
    <row r="6" spans="1:3" ht="18" customHeight="1">
      <c r="A6" s="46" t="s">
        <v>129</v>
      </c>
      <c r="B6" s="12"/>
      <c r="C6" s="12"/>
    </row>
    <row r="7" spans="1:3" ht="18" customHeight="1">
      <c r="A7" s="46" t="s">
        <v>75</v>
      </c>
      <c r="B7" s="12"/>
      <c r="C7" s="12"/>
    </row>
    <row r="8" spans="1:3" ht="18" customHeight="1">
      <c r="A8" s="46" t="s">
        <v>128</v>
      </c>
      <c r="B8" s="12"/>
      <c r="C8" s="12"/>
    </row>
    <row r="9" spans="1:3" ht="18" customHeight="1">
      <c r="A9" s="46" t="s">
        <v>130</v>
      </c>
      <c r="B9" s="12"/>
      <c r="C9" s="12"/>
    </row>
    <row r="10" spans="1:3" ht="18" customHeight="1">
      <c r="A10" s="46" t="s">
        <v>121</v>
      </c>
      <c r="B10" s="12"/>
      <c r="C10" s="12"/>
    </row>
    <row r="11" spans="1:3" ht="18" customHeight="1">
      <c r="A11" s="46" t="s">
        <v>67</v>
      </c>
      <c r="B11" s="12"/>
      <c r="C11" s="12"/>
    </row>
    <row r="12" spans="1:3" ht="18" customHeight="1">
      <c r="A12" s="46" t="s">
        <v>68</v>
      </c>
      <c r="B12" s="12"/>
      <c r="C12" s="12"/>
    </row>
    <row r="13" spans="1:3" ht="18" customHeight="1">
      <c r="A13" s="46" t="s">
        <v>69</v>
      </c>
      <c r="B13" s="12"/>
      <c r="C13" s="12"/>
    </row>
    <row r="14" spans="1:3" ht="18" customHeight="1">
      <c r="A14" s="46" t="s">
        <v>71</v>
      </c>
      <c r="B14" s="12"/>
      <c r="C14" s="12"/>
    </row>
    <row r="15" spans="1:3" ht="18" customHeight="1">
      <c r="A15" s="46" t="s">
        <v>70</v>
      </c>
      <c r="B15" s="12"/>
      <c r="C15" s="46" t="s">
        <v>72</v>
      </c>
    </row>
    <row r="16" spans="1:3" ht="18" customHeight="1">
      <c r="A16" s="46" t="s">
        <v>77</v>
      </c>
      <c r="B16" s="12"/>
      <c r="C16" s="46"/>
    </row>
    <row r="17" spans="1:3" ht="18" customHeight="1">
      <c r="A17" s="46" t="s">
        <v>122</v>
      </c>
      <c r="B17" s="12"/>
      <c r="C17" s="12"/>
    </row>
    <row r="18" spans="1:3" ht="18" customHeight="1">
      <c r="A18" s="46" t="s">
        <v>123</v>
      </c>
      <c r="B18" s="12"/>
      <c r="C18" s="12"/>
    </row>
    <row r="19" spans="1:3" ht="18" customHeight="1">
      <c r="A19" s="46" t="s">
        <v>124</v>
      </c>
      <c r="B19" s="12"/>
      <c r="C19" s="12"/>
    </row>
    <row r="20" spans="1:3" ht="18" customHeight="1">
      <c r="A20" s="46" t="s">
        <v>125</v>
      </c>
      <c r="B20" s="12"/>
      <c r="C20" s="12"/>
    </row>
    <row r="21" spans="1:3" ht="18" customHeight="1">
      <c r="A21" s="46" t="s">
        <v>126</v>
      </c>
      <c r="B21" s="12"/>
      <c r="C21" s="12"/>
    </row>
    <row r="22" spans="1:3" ht="18" customHeight="1">
      <c r="A22" s="49" t="s">
        <v>38</v>
      </c>
      <c r="B22" s="12"/>
      <c r="C22" s="12"/>
    </row>
  </sheetData>
  <sheetProtection/>
  <printOptions/>
  <pageMargins left="0.1968503937007874" right="0.1968503937007874" top="0.984251968503937" bottom="0.984251968503937" header="0.5118110236220472" footer="0.5118110236220472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130" zoomScaleNormal="130" zoomScalePageLayoutView="0" workbookViewId="0" topLeftCell="A1">
      <selection activeCell="C3" sqref="C3"/>
    </sheetView>
  </sheetViews>
  <sheetFormatPr defaultColWidth="9.140625" defaultRowHeight="12.75"/>
  <cols>
    <col min="1" max="1" width="53.8515625" style="30" customWidth="1"/>
    <col min="2" max="2" width="16.421875" style="56" customWidth="1"/>
    <col min="3" max="3" width="26.421875" style="30" customWidth="1"/>
    <col min="4" max="4" width="10.421875" style="30" customWidth="1"/>
    <col min="5" max="16384" width="9.140625" style="50" customWidth="1"/>
  </cols>
  <sheetData>
    <row r="1" spans="1:4" ht="60.75" customHeight="1" thickBot="1">
      <c r="A1" s="57" t="s">
        <v>118</v>
      </c>
      <c r="B1" s="83" t="s">
        <v>49</v>
      </c>
      <c r="C1" s="65" t="s">
        <v>45</v>
      </c>
      <c r="D1" s="66" t="s">
        <v>62</v>
      </c>
    </row>
    <row r="2" spans="1:4" ht="18.75" customHeight="1" thickTop="1">
      <c r="A2" s="58" t="s">
        <v>88</v>
      </c>
      <c r="B2" s="51"/>
      <c r="C2" s="76" t="s">
        <v>89</v>
      </c>
      <c r="D2" s="74" t="s">
        <v>55</v>
      </c>
    </row>
    <row r="3" spans="1:4" ht="18">
      <c r="A3" s="58" t="s">
        <v>87</v>
      </c>
      <c r="B3" s="51"/>
      <c r="C3" s="76" t="s">
        <v>90</v>
      </c>
      <c r="D3" s="74"/>
    </row>
    <row r="4" spans="1:4" ht="18">
      <c r="A4" s="59" t="s">
        <v>46</v>
      </c>
      <c r="B4" s="52"/>
      <c r="C4" s="76" t="s">
        <v>91</v>
      </c>
      <c r="D4" s="74"/>
    </row>
    <row r="5" spans="1:7" ht="18">
      <c r="A5" s="59" t="s">
        <v>47</v>
      </c>
      <c r="B5" s="52"/>
      <c r="C5" s="76" t="s">
        <v>92</v>
      </c>
      <c r="D5" s="74"/>
      <c r="G5" s="53"/>
    </row>
    <row r="6" spans="1:4" ht="18">
      <c r="A6" s="59" t="s">
        <v>52</v>
      </c>
      <c r="B6" s="52"/>
      <c r="C6" s="76" t="s">
        <v>119</v>
      </c>
      <c r="D6" s="74"/>
    </row>
    <row r="7" spans="1:4" ht="18.75" thickBot="1">
      <c r="A7" s="60" t="s">
        <v>53</v>
      </c>
      <c r="B7" s="54"/>
      <c r="C7" s="76" t="s">
        <v>120</v>
      </c>
      <c r="D7" s="74"/>
    </row>
    <row r="8" spans="1:4" ht="6" customHeight="1" thickBot="1">
      <c r="A8" s="61"/>
      <c r="B8" s="55"/>
      <c r="C8" s="67"/>
      <c r="D8" s="68"/>
    </row>
    <row r="9" spans="1:4" ht="18" customHeight="1">
      <c r="A9" s="58" t="s">
        <v>101</v>
      </c>
      <c r="B9" s="51"/>
      <c r="C9" s="77" t="s">
        <v>93</v>
      </c>
      <c r="D9" s="74" t="s">
        <v>10</v>
      </c>
    </row>
    <row r="10" spans="1:4" ht="18">
      <c r="A10" s="59" t="s">
        <v>64</v>
      </c>
      <c r="B10" s="52"/>
      <c r="C10" s="76" t="s">
        <v>96</v>
      </c>
      <c r="D10" s="74"/>
    </row>
    <row r="11" spans="1:4" ht="18">
      <c r="A11" s="59" t="s">
        <v>50</v>
      </c>
      <c r="B11" s="52"/>
      <c r="C11" s="76" t="s">
        <v>97</v>
      </c>
      <c r="D11" s="74"/>
    </row>
    <row r="12" spans="1:4" ht="18">
      <c r="A12" s="59" t="s">
        <v>65</v>
      </c>
      <c r="B12" s="52"/>
      <c r="C12" s="76" t="s">
        <v>94</v>
      </c>
      <c r="D12" s="74"/>
    </row>
    <row r="13" spans="1:4" ht="18">
      <c r="A13" s="59" t="s">
        <v>66</v>
      </c>
      <c r="B13" s="52"/>
      <c r="C13" s="76" t="s">
        <v>95</v>
      </c>
      <c r="D13" s="74"/>
    </row>
    <row r="14" spans="1:4" ht="18">
      <c r="A14" s="59" t="s">
        <v>100</v>
      </c>
      <c r="B14" s="52"/>
      <c r="C14" s="76" t="s">
        <v>103</v>
      </c>
      <c r="D14" s="74"/>
    </row>
    <row r="15" spans="1:4" ht="18">
      <c r="A15" s="59" t="s">
        <v>99</v>
      </c>
      <c r="B15" s="52"/>
      <c r="C15" s="76" t="s">
        <v>103</v>
      </c>
      <c r="D15" s="74"/>
    </row>
    <row r="16" spans="1:4" ht="18.75" thickBot="1">
      <c r="A16" s="60" t="s">
        <v>98</v>
      </c>
      <c r="B16" s="54"/>
      <c r="C16" s="78" t="s">
        <v>102</v>
      </c>
      <c r="D16" s="74"/>
    </row>
    <row r="17" spans="1:4" ht="9" customHeight="1" thickBot="1">
      <c r="A17" s="61"/>
      <c r="B17" s="55"/>
      <c r="C17" s="69"/>
      <c r="D17" s="70"/>
    </row>
    <row r="18" spans="1:4" ht="18">
      <c r="A18" s="58" t="s">
        <v>104</v>
      </c>
      <c r="B18" s="80">
        <f>B3</f>
        <v>0</v>
      </c>
      <c r="C18" s="76" t="s">
        <v>90</v>
      </c>
      <c r="D18" s="74" t="s">
        <v>0</v>
      </c>
    </row>
    <row r="19" spans="1:4" ht="18">
      <c r="A19" s="59" t="s">
        <v>48</v>
      </c>
      <c r="B19" s="81">
        <f>B16</f>
        <v>0</v>
      </c>
      <c r="C19" s="78" t="s">
        <v>102</v>
      </c>
      <c r="D19" s="74"/>
    </row>
    <row r="20" spans="1:4" ht="18">
      <c r="A20" s="59" t="s">
        <v>105</v>
      </c>
      <c r="B20" s="52"/>
      <c r="C20" s="76" t="s">
        <v>111</v>
      </c>
      <c r="D20" s="74"/>
    </row>
    <row r="21" spans="1:4" ht="18.75" thickBot="1">
      <c r="A21" s="60" t="s">
        <v>106</v>
      </c>
      <c r="B21" s="54"/>
      <c r="C21" s="76" t="s">
        <v>112</v>
      </c>
      <c r="D21" s="74"/>
    </row>
    <row r="22" spans="1:4" ht="7.5" customHeight="1" thickBot="1">
      <c r="A22" s="61"/>
      <c r="B22" s="55"/>
      <c r="C22" s="69"/>
      <c r="D22" s="70"/>
    </row>
    <row r="23" spans="1:4" ht="18">
      <c r="A23" s="58" t="s">
        <v>107</v>
      </c>
      <c r="B23" s="51"/>
      <c r="C23" s="77" t="s">
        <v>113</v>
      </c>
      <c r="D23" s="74" t="s">
        <v>13</v>
      </c>
    </row>
    <row r="24" spans="1:4" ht="18">
      <c r="A24" s="59" t="s">
        <v>108</v>
      </c>
      <c r="B24" s="81">
        <f>B10</f>
        <v>0</v>
      </c>
      <c r="C24" s="76" t="s">
        <v>96</v>
      </c>
      <c r="D24" s="74"/>
    </row>
    <row r="25" spans="1:4" ht="20.25" customHeight="1" thickBot="1">
      <c r="A25" s="59" t="s">
        <v>100</v>
      </c>
      <c r="B25" s="82">
        <f>B14</f>
        <v>0</v>
      </c>
      <c r="C25" s="76" t="s">
        <v>103</v>
      </c>
      <c r="D25" s="74"/>
    </row>
    <row r="26" spans="1:4" ht="9" customHeight="1" thickBot="1">
      <c r="A26" s="61"/>
      <c r="B26" s="55"/>
      <c r="C26" s="67"/>
      <c r="D26" s="70"/>
    </row>
    <row r="27" spans="1:4" ht="18">
      <c r="A27" s="58" t="s">
        <v>109</v>
      </c>
      <c r="B27" s="51"/>
      <c r="C27" s="77" t="s">
        <v>115</v>
      </c>
      <c r="D27" s="74" t="s">
        <v>15</v>
      </c>
    </row>
    <row r="28" spans="1:4" ht="18">
      <c r="A28" s="59" t="s">
        <v>114</v>
      </c>
      <c r="B28" s="81">
        <f>B11</f>
        <v>0</v>
      </c>
      <c r="C28" s="76" t="s">
        <v>97</v>
      </c>
      <c r="D28" s="74"/>
    </row>
    <row r="29" spans="1:4" ht="18.75" thickBot="1">
      <c r="A29" s="59" t="s">
        <v>110</v>
      </c>
      <c r="B29" s="82">
        <f>B15</f>
        <v>0</v>
      </c>
      <c r="C29" s="76" t="s">
        <v>103</v>
      </c>
      <c r="D29" s="74"/>
    </row>
    <row r="30" spans="1:4" ht="7.5" customHeight="1" thickBot="1">
      <c r="A30" s="61"/>
      <c r="B30" s="55"/>
      <c r="C30" s="67"/>
      <c r="D30" s="70"/>
    </row>
    <row r="31" spans="1:4" ht="15.75">
      <c r="A31" s="62" t="s">
        <v>83</v>
      </c>
      <c r="B31" s="51"/>
      <c r="C31" s="77" t="s">
        <v>116</v>
      </c>
      <c r="D31" s="74" t="s">
        <v>18</v>
      </c>
    </row>
    <row r="32" spans="1:4" ht="18">
      <c r="A32" s="59" t="s">
        <v>82</v>
      </c>
      <c r="B32" s="52"/>
      <c r="C32" s="79" t="s">
        <v>117</v>
      </c>
      <c r="D32" s="74"/>
    </row>
    <row r="33" spans="1:4" ht="18">
      <c r="A33" s="59" t="s">
        <v>84</v>
      </c>
      <c r="B33" s="52"/>
      <c r="C33" s="79" t="s">
        <v>117</v>
      </c>
      <c r="D33" s="74"/>
    </row>
    <row r="34" spans="1:4" ht="18">
      <c r="A34" s="59" t="s">
        <v>85</v>
      </c>
      <c r="B34" s="52"/>
      <c r="C34" s="79" t="s">
        <v>117</v>
      </c>
      <c r="D34" s="74"/>
    </row>
    <row r="35" spans="1:4" ht="18.75" thickBot="1">
      <c r="A35" s="59" t="s">
        <v>86</v>
      </c>
      <c r="B35" s="52"/>
      <c r="C35" s="79" t="s">
        <v>117</v>
      </c>
      <c r="D35" s="75"/>
    </row>
    <row r="37" ht="14.25">
      <c r="A37" s="63" t="s">
        <v>63</v>
      </c>
    </row>
    <row r="38" spans="1:4" ht="18">
      <c r="A38" s="64" t="s">
        <v>56</v>
      </c>
      <c r="B38" s="84" t="str">
        <f>controllo7!A14</f>
        <v>VERIFICA SUPERATA</v>
      </c>
      <c r="D38" s="71">
        <f aca="true" t="shared" si="0" ref="D38:D43">IF(B38="VERIFICA SUPERATA",1,2)</f>
        <v>1</v>
      </c>
    </row>
    <row r="39" spans="1:4" ht="18">
      <c r="A39" s="64" t="s">
        <v>57</v>
      </c>
      <c r="B39" s="84" t="str">
        <f>'cont 8'!A15</f>
        <v>VERIFICA SUPERATA</v>
      </c>
      <c r="D39" s="71">
        <f t="shared" si="0"/>
        <v>1</v>
      </c>
    </row>
    <row r="40" spans="1:4" ht="18">
      <c r="A40" s="64" t="s">
        <v>58</v>
      </c>
      <c r="B40" s="84" t="str">
        <f>'cont 9'!A11</f>
        <v>VERIFICA SUPERATA</v>
      </c>
      <c r="D40" s="71">
        <f t="shared" si="0"/>
        <v>1</v>
      </c>
    </row>
    <row r="41" spans="1:4" ht="18">
      <c r="A41" s="64" t="s">
        <v>59</v>
      </c>
      <c r="B41" s="84" t="str">
        <f>contr10!A10</f>
        <v>VERIFICA SUPERATA</v>
      </c>
      <c r="D41" s="71">
        <f t="shared" si="0"/>
        <v>1</v>
      </c>
    </row>
    <row r="42" spans="1:4" ht="18">
      <c r="A42" s="64" t="s">
        <v>60</v>
      </c>
      <c r="B42" s="84" t="str">
        <f>'contr 11'!A10</f>
        <v>VERIFICA SUPERATA</v>
      </c>
      <c r="D42" s="71">
        <f t="shared" si="0"/>
        <v>1</v>
      </c>
    </row>
    <row r="43" spans="1:4" ht="18">
      <c r="A43" s="64" t="s">
        <v>61</v>
      </c>
      <c r="B43" s="84" t="str">
        <f>cont12!A11</f>
        <v>VERIFICA SUPERATA</v>
      </c>
      <c r="D43" s="71">
        <f t="shared" si="0"/>
        <v>1</v>
      </c>
    </row>
  </sheetData>
  <sheetProtection/>
  <mergeCells count="6">
    <mergeCell ref="D27:D29"/>
    <mergeCell ref="D31:D35"/>
    <mergeCell ref="D2:D7"/>
    <mergeCell ref="D9:D16"/>
    <mergeCell ref="D18:D21"/>
    <mergeCell ref="D23:D25"/>
  </mergeCells>
  <conditionalFormatting sqref="B38:B43">
    <cfRule type="expression" priority="1" dxfId="1" stopIfTrue="1">
      <formula>D38=1</formula>
    </cfRule>
    <cfRule type="expression" priority="2" dxfId="0" stopIfTrue="1">
      <formula>D38=2</formula>
    </cfRule>
  </conditionalFormatting>
  <conditionalFormatting sqref="D2:D7">
    <cfRule type="expression" priority="3" dxfId="1" stopIfTrue="1">
      <formula>$D$38=1</formula>
    </cfRule>
    <cfRule type="expression" priority="4" dxfId="0" stopIfTrue="1">
      <formula>$D$38=2</formula>
    </cfRule>
  </conditionalFormatting>
  <conditionalFormatting sqref="D9:D16">
    <cfRule type="expression" priority="5" dxfId="1" stopIfTrue="1">
      <formula>$D$39=1</formula>
    </cfRule>
    <cfRule type="expression" priority="6" dxfId="0" stopIfTrue="1">
      <formula>$D$39=2</formula>
    </cfRule>
  </conditionalFormatting>
  <conditionalFormatting sqref="D18:D21">
    <cfRule type="expression" priority="7" dxfId="1" stopIfTrue="1">
      <formula>$D$40=1</formula>
    </cfRule>
    <cfRule type="expression" priority="8" dxfId="0" stopIfTrue="1">
      <formula>$D$40=2</formula>
    </cfRule>
  </conditionalFormatting>
  <conditionalFormatting sqref="D23:D25">
    <cfRule type="expression" priority="9" dxfId="1" stopIfTrue="1">
      <formula>$D$41=1</formula>
    </cfRule>
    <cfRule type="expression" priority="10" dxfId="0" stopIfTrue="1">
      <formula>$D$41=2</formula>
    </cfRule>
  </conditionalFormatting>
  <conditionalFormatting sqref="D27:D29">
    <cfRule type="expression" priority="11" dxfId="1" stopIfTrue="1">
      <formula>$D$42=1</formula>
    </cfRule>
    <cfRule type="expression" priority="12" dxfId="0" stopIfTrue="1">
      <formula>$D$42=2</formula>
    </cfRule>
  </conditionalFormatting>
  <conditionalFormatting sqref="D31:D35">
    <cfRule type="expression" priority="13" dxfId="1" stopIfTrue="1">
      <formula>$D$43=1</formula>
    </cfRule>
    <cfRule type="expression" priority="14" dxfId="0" stopIfTrue="1">
      <formula>$D$43=2</formula>
    </cfRule>
  </conditionalFormatting>
  <dataValidations count="1">
    <dataValidation type="whole" allowBlank="1" showInputMessage="1" showErrorMessage="1" sqref="D38:D43">
      <formula1>1</formula1>
      <formula2>2</formula2>
    </dataValidation>
  </dataValidation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"/>
  <sheetViews>
    <sheetView zoomScalePageLayoutView="0" workbookViewId="0" topLeftCell="A1">
      <selection activeCell="C7" sqref="C7"/>
    </sheetView>
  </sheetViews>
  <sheetFormatPr defaultColWidth="32.421875" defaultRowHeight="12.75"/>
  <cols>
    <col min="1" max="1" width="32.421875" style="12" customWidth="1"/>
    <col min="2" max="2" width="48.28125" style="12" customWidth="1"/>
    <col min="3" max="3" width="23.00390625" style="12" customWidth="1"/>
    <col min="4" max="16384" width="32.421875" style="12" customWidth="1"/>
  </cols>
  <sheetData>
    <row r="2" spans="1:2" s="3" customFormat="1" ht="15.75" customHeight="1">
      <c r="A2" s="1"/>
      <c r="B2" s="2" t="s">
        <v>2</v>
      </c>
    </row>
    <row r="3" spans="1:3" s="7" customFormat="1" ht="26.25">
      <c r="A3" s="4" t="s">
        <v>39</v>
      </c>
      <c r="B3" s="5"/>
      <c r="C3" s="6">
        <f>'DATI '!B2</f>
        <v>0</v>
      </c>
    </row>
    <row r="4" spans="1:2" s="7" customFormat="1" ht="5.25" customHeight="1">
      <c r="A4" s="8"/>
      <c r="B4" s="5"/>
    </row>
    <row r="5" spans="1:3" ht="25.5">
      <c r="A5" s="9" t="s">
        <v>6</v>
      </c>
      <c r="B5" s="10" t="s">
        <v>1</v>
      </c>
      <c r="C5" s="11" t="s">
        <v>31</v>
      </c>
    </row>
    <row r="6" spans="1:3" s="16" customFormat="1" ht="20.25">
      <c r="A6" s="13">
        <f>'DATI '!B3</f>
        <v>0</v>
      </c>
      <c r="B6" s="14" t="s">
        <v>51</v>
      </c>
      <c r="C6" s="15" t="s">
        <v>26</v>
      </c>
    </row>
    <row r="7" spans="1:3" s="16" customFormat="1" ht="20.25">
      <c r="A7" s="17">
        <f>'DATI '!B4</f>
        <v>0</v>
      </c>
      <c r="B7" s="14" t="s">
        <v>41</v>
      </c>
      <c r="C7" s="15" t="s">
        <v>26</v>
      </c>
    </row>
    <row r="8" spans="1:3" s="16" customFormat="1" ht="20.25">
      <c r="A8" s="17">
        <f>'DATI '!B5</f>
        <v>0</v>
      </c>
      <c r="B8" s="14" t="s">
        <v>3</v>
      </c>
      <c r="C8" s="15" t="s">
        <v>27</v>
      </c>
    </row>
    <row r="9" spans="1:3" s="16" customFormat="1" ht="20.25">
      <c r="A9" s="17">
        <f>'DATI '!B6</f>
        <v>0</v>
      </c>
      <c r="B9" s="14" t="s">
        <v>4</v>
      </c>
      <c r="C9" s="15" t="s">
        <v>26</v>
      </c>
    </row>
    <row r="10" spans="1:3" s="16" customFormat="1" ht="20.25">
      <c r="A10" s="17">
        <f>'DATI '!B7</f>
        <v>0</v>
      </c>
      <c r="B10" s="14" t="s">
        <v>24</v>
      </c>
      <c r="C10" s="18" t="s">
        <v>27</v>
      </c>
    </row>
    <row r="11" spans="1:3" s="16" customFormat="1" ht="15" customHeight="1">
      <c r="A11" s="19" t="s">
        <v>5</v>
      </c>
      <c r="B11" s="19" t="s">
        <v>5</v>
      </c>
      <c r="C11" s="14"/>
    </row>
    <row r="12" spans="1:3" s="16" customFormat="1" ht="23.25">
      <c r="A12" s="20">
        <f>A6+A7-A8+A9-A10</f>
        <v>0</v>
      </c>
      <c r="B12" s="14" t="s">
        <v>40</v>
      </c>
      <c r="C12" s="21" t="str">
        <f>IF(A12=C3,"0K","ERRORE")</f>
        <v>0K</v>
      </c>
    </row>
    <row r="14" ht="25.5">
      <c r="A14" s="22" t="str">
        <f>IF(A12=C3,"VERIFICA SUPERATA","VERIFICA NON SUPERATA")</f>
        <v>VERIFICA SUPERATA</v>
      </c>
    </row>
    <row r="15" ht="25.5">
      <c r="A15" s="23"/>
    </row>
  </sheetData>
  <sheetProtection sheet="1" objects="1" scenarios="1"/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7.8515625" style="24" customWidth="1"/>
    <col min="2" max="2" width="78.7109375" style="26" customWidth="1"/>
    <col min="3" max="3" width="25.140625" style="26" customWidth="1"/>
    <col min="4" max="16384" width="9.140625" style="26" customWidth="1"/>
  </cols>
  <sheetData>
    <row r="1" ht="26.25">
      <c r="B1" s="25" t="s">
        <v>10</v>
      </c>
    </row>
    <row r="2" spans="1:3" ht="26.25">
      <c r="A2" s="27" t="s">
        <v>44</v>
      </c>
      <c r="B2" s="25"/>
      <c r="C2" s="72">
        <f>'DATI '!B9</f>
        <v>0</v>
      </c>
    </row>
    <row r="3" ht="13.5" customHeight="1">
      <c r="B3" s="25"/>
    </row>
    <row r="4" ht="23.25">
      <c r="C4" s="26" t="s">
        <v>31</v>
      </c>
    </row>
    <row r="5" spans="1:3" ht="23.25">
      <c r="A5" s="28">
        <f>'DATI '!B10</f>
        <v>0</v>
      </c>
      <c r="B5" s="26" t="s">
        <v>29</v>
      </c>
      <c r="C5" s="29" t="s">
        <v>26</v>
      </c>
    </row>
    <row r="6" spans="1:3" ht="23.25">
      <c r="A6" s="28">
        <f>'DATI '!B11</f>
        <v>0</v>
      </c>
      <c r="B6" s="26" t="s">
        <v>30</v>
      </c>
      <c r="C6" s="29" t="s">
        <v>27</v>
      </c>
    </row>
    <row r="7" spans="1:3" ht="23.25">
      <c r="A7" s="28">
        <f>'DATI '!B12</f>
        <v>0</v>
      </c>
      <c r="B7" s="26" t="s">
        <v>11</v>
      </c>
      <c r="C7" s="29" t="s">
        <v>26</v>
      </c>
    </row>
    <row r="8" spans="1:3" ht="23.25">
      <c r="A8" s="28">
        <f>'DATI '!B13</f>
        <v>0</v>
      </c>
      <c r="B8" s="26" t="s">
        <v>12</v>
      </c>
      <c r="C8" s="29" t="s">
        <v>27</v>
      </c>
    </row>
    <row r="9" spans="1:3" ht="23.25">
      <c r="A9" s="28">
        <f>'DATI '!B14</f>
        <v>0</v>
      </c>
      <c r="B9" s="26" t="s">
        <v>43</v>
      </c>
      <c r="C9" s="29" t="s">
        <v>27</v>
      </c>
    </row>
    <row r="10" spans="1:3" ht="23.25">
      <c r="A10" s="28">
        <f>'DATI '!B15</f>
        <v>0</v>
      </c>
      <c r="B10" s="26" t="s">
        <v>42</v>
      </c>
      <c r="C10" s="29" t="s">
        <v>26</v>
      </c>
    </row>
    <row r="11" spans="1:3" ht="23.25">
      <c r="A11" s="28">
        <f>'DATI '!B16</f>
        <v>0</v>
      </c>
      <c r="B11" s="26" t="s">
        <v>28</v>
      </c>
      <c r="C11" s="29" t="s">
        <v>26</v>
      </c>
    </row>
    <row r="12" spans="1:2" ht="23.25">
      <c r="A12" s="24" t="s">
        <v>5</v>
      </c>
      <c r="B12" s="26" t="s">
        <v>5</v>
      </c>
    </row>
    <row r="13" spans="1:3" ht="23.25">
      <c r="A13" s="73">
        <f>A5-A6+A7-A8-A9+A10+A11</f>
        <v>0</v>
      </c>
      <c r="B13" s="26" t="s">
        <v>23</v>
      </c>
      <c r="C13" s="21" t="str">
        <f>IF(A13=C2,"0K","ERRORE")</f>
        <v>0K</v>
      </c>
    </row>
    <row r="15" ht="25.5">
      <c r="A15" s="22" t="str">
        <f>IF(A13=C2,"VERIFICA SUPERATA","VERIFICA NON SUPERATA")</f>
        <v>VERIFICA SUPERATA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4.7109375" style="30" bestFit="1" customWidth="1"/>
    <col min="2" max="2" width="55.421875" style="30" bestFit="1" customWidth="1"/>
    <col min="3" max="3" width="13.140625" style="30" customWidth="1"/>
    <col min="4" max="16384" width="9.140625" style="30" customWidth="1"/>
  </cols>
  <sheetData>
    <row r="1" ht="27" thickBot="1">
      <c r="B1" s="31" t="s">
        <v>0</v>
      </c>
    </row>
    <row r="2" spans="1:3" ht="27" thickBot="1">
      <c r="A2" s="30" t="s">
        <v>78</v>
      </c>
      <c r="B2" s="31"/>
      <c r="C2" s="32">
        <f>'DATI '!B18</f>
        <v>0</v>
      </c>
    </row>
    <row r="3" ht="26.25">
      <c r="B3" s="31"/>
    </row>
    <row r="4" ht="8.25" customHeight="1">
      <c r="A4" s="33"/>
    </row>
    <row r="5" spans="1:3" ht="25.5">
      <c r="A5" s="34">
        <f>'DATI '!B19</f>
        <v>0</v>
      </c>
      <c r="B5" s="9" t="s">
        <v>25</v>
      </c>
      <c r="C5" s="35" t="s">
        <v>26</v>
      </c>
    </row>
    <row r="6" spans="1:4" ht="25.5">
      <c r="A6" s="34">
        <f>'DATI '!B20</f>
        <v>0</v>
      </c>
      <c r="B6" s="9" t="s">
        <v>8</v>
      </c>
      <c r="C6" s="35" t="s">
        <v>26</v>
      </c>
      <c r="D6" s="30" t="s">
        <v>54</v>
      </c>
    </row>
    <row r="7" spans="1:4" ht="25.5">
      <c r="A7" s="34">
        <f>'DATI '!B21</f>
        <v>0</v>
      </c>
      <c r="B7" s="9" t="s">
        <v>7</v>
      </c>
      <c r="C7" s="35" t="s">
        <v>27</v>
      </c>
      <c r="D7" s="30" t="s">
        <v>54</v>
      </c>
    </row>
    <row r="8" spans="1:2" ht="25.5">
      <c r="A8" s="9" t="s">
        <v>5</v>
      </c>
      <c r="B8" s="9" t="s">
        <v>5</v>
      </c>
    </row>
    <row r="9" spans="1:3" ht="25.5">
      <c r="A9" s="36">
        <f>A5+A6-A7</f>
        <v>0</v>
      </c>
      <c r="B9" s="9" t="s">
        <v>9</v>
      </c>
      <c r="C9" s="21" t="str">
        <f>IF(A9=C2,"0K","ERRORE")</f>
        <v>0K</v>
      </c>
    </row>
    <row r="11" ht="25.5">
      <c r="A11" s="22" t="str">
        <f>IF(A9=C2,"VERIFICA SUPERATA","VERIFICA NON SUPERATA")</f>
        <v>VERIFICA SUPERATA</v>
      </c>
    </row>
    <row r="12" spans="1:2" ht="25.5">
      <c r="A12" s="37"/>
      <c r="B12" s="38"/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6.140625" style="30" bestFit="1" customWidth="1"/>
    <col min="2" max="2" width="71.8515625" style="30" bestFit="1" customWidth="1"/>
    <col min="3" max="3" width="14.7109375" style="30" customWidth="1"/>
    <col min="4" max="16384" width="9.140625" style="30" customWidth="1"/>
  </cols>
  <sheetData>
    <row r="1" ht="27" thickBot="1">
      <c r="B1" s="31" t="s">
        <v>13</v>
      </c>
    </row>
    <row r="2" spans="1:3" ht="27" thickBot="1">
      <c r="A2" s="30" t="s">
        <v>80</v>
      </c>
      <c r="B2" s="31"/>
      <c r="C2" s="39">
        <f>'DATI '!B23</f>
        <v>0</v>
      </c>
    </row>
    <row r="3" ht="26.25">
      <c r="B3" s="31"/>
    </row>
    <row r="4" ht="12.75">
      <c r="A4" s="33"/>
    </row>
    <row r="5" spans="1:3" ht="25.5">
      <c r="A5" s="34">
        <f>'DATI '!B24</f>
        <v>0</v>
      </c>
      <c r="B5" s="9" t="s">
        <v>32</v>
      </c>
      <c r="C5" s="40" t="s">
        <v>26</v>
      </c>
    </row>
    <row r="6" spans="1:3" ht="25.5">
      <c r="A6" s="34">
        <f>'DATI '!B25</f>
        <v>0</v>
      </c>
      <c r="B6" s="24" t="s">
        <v>79</v>
      </c>
      <c r="C6" s="40" t="s">
        <v>27</v>
      </c>
    </row>
    <row r="7" spans="1:2" ht="25.5">
      <c r="A7" s="9"/>
      <c r="B7" s="9" t="s">
        <v>5</v>
      </c>
    </row>
    <row r="8" spans="1:3" ht="25.5">
      <c r="A8" s="41">
        <f>A5-A6</f>
        <v>0</v>
      </c>
      <c r="B8" s="9" t="s">
        <v>14</v>
      </c>
      <c r="C8" s="21" t="str">
        <f>IF(A8=C2,"0K","ERRORE")</f>
        <v>0K</v>
      </c>
    </row>
    <row r="10" ht="25.5">
      <c r="A10" s="22" t="str">
        <f>IF(A8=C2,"VERIFICA SUPERATA","VERIFICA NON SUPERATA")</f>
        <v>VERIFICA SUPERATA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26.140625" style="30" bestFit="1" customWidth="1"/>
    <col min="2" max="2" width="77.00390625" style="30" bestFit="1" customWidth="1"/>
    <col min="3" max="3" width="14.28125" style="30" customWidth="1"/>
    <col min="4" max="16384" width="9.140625" style="30" customWidth="1"/>
  </cols>
  <sheetData>
    <row r="1" ht="27" thickBot="1">
      <c r="B1" s="31" t="s">
        <v>15</v>
      </c>
    </row>
    <row r="2" spans="1:3" ht="27" thickBot="1">
      <c r="A2" s="30" t="s">
        <v>81</v>
      </c>
      <c r="B2" s="31"/>
      <c r="C2" s="42">
        <f>'DATI '!B27</f>
        <v>0</v>
      </c>
    </row>
    <row r="3" ht="26.25">
      <c r="B3" s="31"/>
    </row>
    <row r="4" ht="12.75">
      <c r="A4" s="33"/>
    </row>
    <row r="5" spans="1:3" ht="25.5">
      <c r="A5" s="34">
        <f>'DATI '!B28</f>
        <v>0</v>
      </c>
      <c r="B5" s="9" t="s">
        <v>33</v>
      </c>
      <c r="C5" s="40" t="s">
        <v>26</v>
      </c>
    </row>
    <row r="6" spans="1:3" ht="25.5">
      <c r="A6" s="34">
        <f>'DATI '!B29</f>
        <v>0</v>
      </c>
      <c r="B6" s="9" t="s">
        <v>16</v>
      </c>
      <c r="C6" s="40" t="s">
        <v>27</v>
      </c>
    </row>
    <row r="7" spans="1:2" ht="25.5">
      <c r="A7" s="9" t="s">
        <v>5</v>
      </c>
      <c r="B7" s="9" t="s">
        <v>5</v>
      </c>
    </row>
    <row r="8" spans="1:3" ht="25.5">
      <c r="A8" s="41">
        <f>A5-A6</f>
        <v>0</v>
      </c>
      <c r="B8" s="9" t="s">
        <v>17</v>
      </c>
      <c r="C8" s="21" t="str">
        <f>IF(A8=C2,"0K","ERRORE")</f>
        <v>0K</v>
      </c>
    </row>
    <row r="10" ht="25.5">
      <c r="A10" s="22" t="str">
        <f>IF(A8=C2,"VERIFICA SUPERATA","VERIFICA NON SUPERATA")</f>
        <v>VERIFICA SUPERATA</v>
      </c>
    </row>
  </sheetData>
  <sheetProtection sheet="1" objects="1" scenarios="1"/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26.140625" style="30" bestFit="1" customWidth="1"/>
    <col min="2" max="2" width="77.00390625" style="30" bestFit="1" customWidth="1"/>
    <col min="3" max="3" width="16.7109375" style="30" customWidth="1"/>
    <col min="4" max="16384" width="9.140625" style="30" customWidth="1"/>
  </cols>
  <sheetData>
    <row r="1" ht="23.25">
      <c r="B1" s="43" t="s">
        <v>18</v>
      </c>
    </row>
    <row r="2" ht="12.75">
      <c r="A2" s="33"/>
    </row>
    <row r="3" spans="1:2" ht="25.5">
      <c r="A3" s="36">
        <f>SUM(A4:A7)</f>
        <v>0</v>
      </c>
      <c r="B3" s="9" t="s">
        <v>34</v>
      </c>
    </row>
    <row r="4" spans="1:3" ht="25.5">
      <c r="A4" s="44">
        <f>'DATI '!B32</f>
        <v>0</v>
      </c>
      <c r="B4" s="9" t="s">
        <v>19</v>
      </c>
      <c r="C4" s="40" t="s">
        <v>26</v>
      </c>
    </row>
    <row r="5" spans="1:3" ht="25.5">
      <c r="A5" s="44">
        <f>'DATI '!B33</f>
        <v>0</v>
      </c>
      <c r="B5" s="9" t="s">
        <v>20</v>
      </c>
      <c r="C5" s="40" t="s">
        <v>26</v>
      </c>
    </row>
    <row r="6" spans="1:3" ht="25.5">
      <c r="A6" s="44">
        <f>'DATI '!B34</f>
        <v>0</v>
      </c>
      <c r="B6" s="9" t="s">
        <v>21</v>
      </c>
      <c r="C6" s="40" t="s">
        <v>26</v>
      </c>
    </row>
    <row r="7" spans="1:3" ht="25.5">
      <c r="A7" s="44">
        <f>'DATI '!B35</f>
        <v>0</v>
      </c>
      <c r="B7" s="9" t="s">
        <v>22</v>
      </c>
      <c r="C7" s="40" t="s">
        <v>26</v>
      </c>
    </row>
    <row r="8" spans="1:2" ht="25.5">
      <c r="A8" s="9" t="s">
        <v>5</v>
      </c>
      <c r="B8" s="9" t="s">
        <v>5</v>
      </c>
    </row>
    <row r="9" spans="1:3" ht="25.5">
      <c r="A9" s="34">
        <f>'DATI '!B31</f>
        <v>0</v>
      </c>
      <c r="B9" s="9" t="s">
        <v>35</v>
      </c>
      <c r="C9" s="21" t="str">
        <f>IF(A9=A3,"0K","ERRORE")</f>
        <v>0K</v>
      </c>
    </row>
    <row r="11" ht="25.5">
      <c r="A11" s="22" t="str">
        <f>IF(A9=A3,"VERIFICA SUPERATA","VERIFICA NON SUPERATA")</f>
        <v>VERIFICA SUPERATA</v>
      </c>
    </row>
  </sheetData>
  <sheetProtection sheet="1" objects="1" scenarios="1"/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Giusti</dc:creator>
  <cp:keywords/>
  <dc:description/>
  <cp:lastModifiedBy>VII CIRCOLO GIUSTI</cp:lastModifiedBy>
  <cp:lastPrinted>2010-12-28T08:46:26Z</cp:lastPrinted>
  <dcterms:created xsi:type="dcterms:W3CDTF">2008-05-28T07:06:24Z</dcterms:created>
  <dcterms:modified xsi:type="dcterms:W3CDTF">2011-12-20T12:30:26Z</dcterms:modified>
  <cp:category/>
  <cp:version/>
  <cp:contentType/>
  <cp:contentStatus/>
</cp:coreProperties>
</file>