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16905" windowHeight="5610" tabRatio="678" activeTab="0"/>
  </bookViews>
  <sheets>
    <sheet name="Istruzioni" sheetId="1" r:id="rId1"/>
    <sheet name="Indice_Pagamento_Fatture" sheetId="2" r:id="rId2"/>
  </sheets>
  <externalReferences>
    <externalReference r:id="rId5"/>
    <externalReference r:id="rId6"/>
  </externalReferences>
  <definedNames>
    <definedName name="_xlnm_Print_Area" localSheetId="1">'Indice_Pagamento_Fatture'!$A$6:$L$17</definedName>
    <definedName name="_xlnm_Print_Titles" localSheetId="1">'Indice_Pagamento_Fatture'!$A$6:$A$6</definedName>
    <definedName name="_xlnm.Print_Area" localSheetId="1">'Indice_Pagamento_Fatture'!$A$1:$AK$299</definedName>
    <definedName name="Excel_BuiltIn_Print_Titles" localSheetId="1">'Indice_Pagamento_Fatture'!$A$6:$A$6</definedName>
    <definedName name="_xlnm.Print_Titles" localSheetId="1">'Indice_Pagamento_Fatture'!$1:$11</definedName>
  </definedNames>
  <calcPr fullCalcOnLoad="1"/>
</workbook>
</file>

<file path=xl/comments2.xml><?xml version="1.0" encoding="utf-8"?>
<comments xmlns="http://schemas.openxmlformats.org/spreadsheetml/2006/main">
  <authors>
    <author>Tanga</author>
  </authors>
  <commentList>
    <comment ref="A6" authorId="0">
      <text>
        <r>
          <rPr>
            <b/>
            <sz val="8"/>
            <color indexed="10"/>
            <rFont val="Tahoma"/>
            <family val="2"/>
          </rPr>
          <t>ATTENZIONE
La numerazione è automatica .
Il numero viene riportato dopo aver confermato il numero di protocollo</t>
        </r>
        <r>
          <rPr>
            <b/>
            <sz val="8"/>
            <rFont val="Tahoma"/>
            <family val="0"/>
          </rPr>
          <t xml:space="preserve">
</t>
        </r>
      </text>
    </comment>
  </commentList>
</comments>
</file>

<file path=xl/sharedStrings.xml><?xml version="1.0" encoding="utf-8"?>
<sst xmlns="http://schemas.openxmlformats.org/spreadsheetml/2006/main" count="627" uniqueCount="46">
  <si>
    <t>scadenza fattura</t>
  </si>
  <si>
    <t>numero</t>
  </si>
  <si>
    <t>data</t>
  </si>
  <si>
    <t>Codice progressivo</t>
  </si>
  <si>
    <t>unità  gest.le bilancio</t>
  </si>
  <si>
    <t>Documento</t>
  </si>
  <si>
    <t>Tipo</t>
  </si>
  <si>
    <t>TOTALE</t>
  </si>
  <si>
    <t>Rilevante IVA</t>
  </si>
  <si>
    <t>Imponibile</t>
  </si>
  <si>
    <t>IVA</t>
  </si>
  <si>
    <t>Respinta</t>
  </si>
  <si>
    <t>Tipo Pagam.</t>
  </si>
  <si>
    <t>Partita I.V.A.  O  Codice Fiscale</t>
  </si>
  <si>
    <t>TIPO FORNIYURA MATERIALE O SERVIZI</t>
  </si>
  <si>
    <t>Vuote</t>
  </si>
  <si>
    <t xml:space="preserve">Intestazione ditta                             </t>
  </si>
  <si>
    <t>Istruzioni</t>
  </si>
  <si>
    <t>tanga@email.it</t>
  </si>
  <si>
    <t>rag. Antonio Salvatore TANGA</t>
  </si>
  <si>
    <t>(Per la sua gratuità l'ideatore non si assume alcuna responsabilità)</t>
  </si>
  <si>
    <t>Elenco</t>
  </si>
  <si>
    <t>Gen.</t>
  </si>
  <si>
    <t>Feb.</t>
  </si>
  <si>
    <t>Mar.</t>
  </si>
  <si>
    <t>Pagamento</t>
  </si>
  <si>
    <t>mandato   data     indice</t>
  </si>
  <si>
    <t>Indice pagamento 1° Trimestre:</t>
  </si>
  <si>
    <t>Progressivo di Registrazione PCC</t>
  </si>
  <si>
    <t>Solo dopo aver rinominato il file del Registro Fatture si potrà lanciare il presente file.</t>
  </si>
  <si>
    <t>Questo file calcola tutti i dati relativi all'indice del 1° Trimestre.  Mese per mese e totale del trimestr.</t>
  </si>
  <si>
    <t>Per eventuali errori, correzioni o integrazione di questo file potete comunicarmelo a mezzo email (se non rispondo entro la setimana successiva vuol dire che la posta non è pervenuta o è stata erroneamente cancellata o finita nello Spam), in tale caso ricontattatemi tranquillamente, nessun problema.</t>
  </si>
  <si>
    <t>In caso di conversione del file 06.00, perché mancante di altri dati inseriti con le versioni successive, dovete mandarmi la copia del file "registro fatture e non aggiornare la copia in vostro possesso fino a che non vi ritorna la copia integrata e corretta da me.</t>
  </si>
  <si>
    <t>Buon lavoro.</t>
  </si>
  <si>
    <t>n° Mandato</t>
  </si>
  <si>
    <t>data pagam.</t>
  </si>
  <si>
    <t>gg. Differ.</t>
  </si>
  <si>
    <t>GEN</t>
  </si>
  <si>
    <t>FEB</t>
  </si>
  <si>
    <t>MAR</t>
  </si>
  <si>
    <t xml:space="preserve"> - - -</t>
  </si>
  <si>
    <t>NO PER REGISTRO 06.01 - 06.02 - 06.03 - 06.04</t>
  </si>
  <si>
    <t>REGISTRO UNICO DELLE FATTURE 06.00</t>
  </si>
  <si>
    <t>A T T E N Z I O N E                                                                                                                                                                                                     Questa versione è adatta SOLO al File "Registro unico delle fattureVer.06.00".                                                                       Questa versione dell'indice NON è adatta alla versione Registro ..... 06.01 - 06.02 - 06.03 - 06.04.                                                             Prima di ogni cosa ASSICURARSI CHE LA VERSIONE DEL REGISTRO SIA GIUSTA E poi, se necessario rinominare il file del registro in: Registro unico delle Fatture Ver06_00.  - ESATTAMENTE COME RIPORTATO, stesse maiuscole, stessi spazi, stessi caratteri.-</t>
  </si>
  <si>
    <t>Tutte  le rilevazioni SONO AUTOMATICHE -  I dati sono presi solo dalla versione 06.0O</t>
  </si>
  <si>
    <t>Per la versione 07.00 (quella con i dati da PCC), stesso discorso, è un po’ più elaborata. Cercherò di attivarla appena possibile.</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</si>
</sst>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00"/>
    <numFmt numFmtId="165" formatCode="[$-410]dddd\ d\ mmmm\ yyyy"/>
    <numFmt numFmtId="166" formatCode="h\.mm\.ss"/>
    <numFmt numFmtId="167" formatCode="h:mm;@"/>
    <numFmt numFmtId="168" formatCode="[h]:mm:ss;@"/>
    <numFmt numFmtId="169" formatCode="h:mm:ss;@"/>
    <numFmt numFmtId="170" formatCode="[$-F400]h:mm:ss\ AM/PM"/>
    <numFmt numFmtId="171" formatCode="0.0"/>
    <numFmt numFmtId="172" formatCode="mm\:ss.0;@"/>
    <numFmt numFmtId="173" formatCode="0.000"/>
    <numFmt numFmtId="174" formatCode="&quot;L.&quot;\ #,##0;\-&quot;L.&quot;\ #,##0"/>
    <numFmt numFmtId="175" formatCode="&quot;L.&quot;\ #,##0;[Red]\-&quot;L.&quot;\ #,##0"/>
    <numFmt numFmtId="176" formatCode="&quot;L.&quot;\ #,##0.00;\-&quot;L.&quot;\ #,##0.00"/>
    <numFmt numFmtId="177" formatCode="&quot;L.&quot;\ #,##0.00;[Red]\-&quot;L.&quot;\ #,##0.00"/>
    <numFmt numFmtId="178" formatCode="_-&quot;L.&quot;\ * #,##0_-;\-&quot;L.&quot;\ * #,##0_-;_-&quot;L.&quot;\ * &quot;-&quot;_-;_-@_-"/>
    <numFmt numFmtId="179" formatCode="_-&quot;L.&quot;\ * #,##0.00_-;\-&quot;L.&quot;\ * #,##0.00_-;_-&quot;L.&quot;\ *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IR£&quot;#,##0;\-&quot;IR£&quot;#,##0"/>
    <numFmt numFmtId="189" formatCode="&quot;IR£&quot;#,##0;[Red]\-&quot;IR£&quot;#,##0"/>
    <numFmt numFmtId="190" formatCode="&quot;IR£&quot;#,##0.00;\-&quot;IR£&quot;#,##0.00"/>
    <numFmt numFmtId="191" formatCode="&quot;IR£&quot;#,##0.00;[Red]\-&quot;IR£&quot;#,##0.00"/>
    <numFmt numFmtId="192" formatCode="_-&quot;IR£&quot;* #,##0_-;\-&quot;IR£&quot;* #,##0_-;_-&quot;IR£&quot;* &quot;-&quot;_-;_-@_-"/>
    <numFmt numFmtId="193" formatCode="_-&quot;IR£&quot;* #,##0.00_-;\-&quot;IR£&quot;* #,##0.00_-;_-&quot;IR£&quot;* &quot;-&quot;??_-;_-@_-"/>
    <numFmt numFmtId="194" formatCode="&quot;Sì&quot;;&quot;Sì&quot;;&quot;No&quot;"/>
    <numFmt numFmtId="195" formatCode="&quot;Vero&quot;;&quot;Vero&quot;;&quot;Falso&quot;"/>
    <numFmt numFmtId="196" formatCode="&quot;Attivo&quot;;&quot;Attivo&quot;;&quot;Disattivo&quot;"/>
    <numFmt numFmtId="197" formatCode="[$€-2]\ #.##000_);[Red]\([$€-2]\ #.##000\)"/>
    <numFmt numFmtId="198" formatCode="[$-F800]dddd\,\ mmmm\ dd\,\ yyyy"/>
    <numFmt numFmtId="199" formatCode="dd/mm/yy;@"/>
    <numFmt numFmtId="200" formatCode="d/m;@"/>
    <numFmt numFmtId="201" formatCode="00000"/>
    <numFmt numFmtId="202" formatCode="############"/>
    <numFmt numFmtId="203" formatCode="#,##0_ ;\-#,##0\ "/>
    <numFmt numFmtId="204" formatCode="B2dd\-mmm"/>
    <numFmt numFmtId="205" formatCode="mmm\-yyyy"/>
  </numFmts>
  <fonts count="41">
    <font>
      <sz val="11"/>
      <color indexed="8"/>
      <name val="Calibri"/>
      <family val="2"/>
    </font>
    <font>
      <sz val="10"/>
      <name val="Arial"/>
      <family val="0"/>
    </font>
    <font>
      <sz val="10"/>
      <color indexed="8"/>
      <name val="Calibri"/>
      <family val="2"/>
    </font>
    <font>
      <b/>
      <sz val="8"/>
      <name val="Tahoma"/>
      <family val="0"/>
    </font>
    <font>
      <b/>
      <sz val="8"/>
      <color indexed="10"/>
      <name val="Tahoma"/>
      <family val="2"/>
    </font>
    <font>
      <b/>
      <sz val="14"/>
      <color indexed="8"/>
      <name val="Calibri"/>
      <family val="2"/>
    </font>
    <font>
      <b/>
      <i/>
      <sz val="12"/>
      <color indexed="8"/>
      <name val="Calibri"/>
      <family val="2"/>
    </font>
    <font>
      <sz val="11"/>
      <color indexed="9"/>
      <name val="Calibri"/>
      <family val="2"/>
    </font>
    <font>
      <b/>
      <sz val="9"/>
      <color indexed="8"/>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36"/>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Calibri"/>
      <family val="2"/>
    </font>
    <font>
      <b/>
      <sz val="14"/>
      <color indexed="9"/>
      <name val="Calibri"/>
      <family val="2"/>
    </font>
    <font>
      <sz val="8"/>
      <name val="Calibri"/>
      <family val="2"/>
    </font>
    <font>
      <b/>
      <sz val="13"/>
      <color indexed="8"/>
      <name val="Calibri"/>
      <family val="2"/>
    </font>
    <font>
      <b/>
      <sz val="11"/>
      <color indexed="10"/>
      <name val="Calibri"/>
      <family val="2"/>
    </font>
    <font>
      <sz val="11"/>
      <color indexed="53"/>
      <name val="Calibri"/>
      <family val="2"/>
    </font>
    <font>
      <sz val="12"/>
      <color indexed="9"/>
      <name val="Calibri"/>
      <family val="2"/>
    </font>
    <font>
      <b/>
      <sz val="12"/>
      <color indexed="9"/>
      <name val="Calibri"/>
      <family val="2"/>
    </font>
    <font>
      <sz val="12"/>
      <color indexed="60"/>
      <name val="Calibri"/>
      <family val="2"/>
    </font>
    <font>
      <sz val="9"/>
      <color indexed="8"/>
      <name val="Calibri"/>
      <family val="2"/>
    </font>
    <font>
      <b/>
      <sz val="14"/>
      <name val="Calibri"/>
      <family val="2"/>
    </font>
    <font>
      <i/>
      <sz val="14"/>
      <color indexed="8"/>
      <name val="Calibri"/>
      <family val="2"/>
    </font>
    <font>
      <b/>
      <i/>
      <sz val="11"/>
      <color indexed="10"/>
      <name val="Calibri"/>
      <family val="2"/>
    </font>
    <font>
      <sz val="13"/>
      <color indexed="8"/>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9"/>
        <bgColor indexed="64"/>
      </patternFill>
    </fill>
    <fill>
      <patternFill patternType="solid">
        <fgColor indexed="54"/>
        <bgColor indexed="64"/>
      </patternFill>
    </fill>
    <fill>
      <patternFill patternType="solid">
        <fgColor indexed="13"/>
        <bgColor indexed="64"/>
      </patternFill>
    </fill>
  </fills>
  <borders count="10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ck">
        <color indexed="8"/>
      </bottom>
    </border>
    <border>
      <left style="thin">
        <color indexed="8"/>
      </left>
      <right style="thin">
        <color indexed="8"/>
      </right>
      <top style="dotted">
        <color indexed="8"/>
      </top>
      <bottom style="dotted">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mediumDashDot">
        <color indexed="8"/>
      </bottom>
    </border>
    <border>
      <left style="thin">
        <color indexed="8"/>
      </left>
      <right style="thin">
        <color indexed="8"/>
      </right>
      <top style="mediumDashDot">
        <color indexed="8"/>
      </top>
      <bottom style="dotted">
        <color indexed="8"/>
      </bottom>
    </border>
    <border>
      <left style="medium">
        <color indexed="8"/>
      </left>
      <right>
        <color indexed="63"/>
      </right>
      <top style="thin">
        <color indexed="8"/>
      </top>
      <bottom style="thin">
        <color indexed="8"/>
      </bottom>
    </border>
    <border>
      <left style="medium">
        <color indexed="8"/>
      </left>
      <right>
        <color indexed="63"/>
      </right>
      <top>
        <color indexed="63"/>
      </top>
      <bottom>
        <color indexed="63"/>
      </bottom>
    </border>
    <border>
      <left style="medium">
        <color indexed="8"/>
      </left>
      <right>
        <color indexed="63"/>
      </right>
      <top style="dotted">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mediumDashDot">
        <color indexed="8"/>
      </bottom>
    </border>
    <border>
      <left style="thin">
        <color indexed="8"/>
      </left>
      <right style="medium">
        <color indexed="8"/>
      </right>
      <top style="thin">
        <color indexed="8"/>
      </top>
      <bottom style="dotted">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style="thin">
        <color indexed="8"/>
      </left>
      <right style="thin">
        <color indexed="8"/>
      </right>
      <top style="dotted">
        <color indexed="8"/>
      </top>
      <bottom style="thin">
        <color indexed="8"/>
      </bottom>
    </border>
    <border>
      <left style="medium">
        <color indexed="8"/>
      </left>
      <right>
        <color indexed="63"/>
      </right>
      <top style="thick">
        <color indexed="8"/>
      </top>
      <bottom>
        <color indexed="63"/>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color indexed="63"/>
      </right>
      <top>
        <color indexed="63"/>
      </top>
      <bottom style="dotted">
        <color indexed="8"/>
      </bottom>
    </border>
    <border>
      <left style="medium">
        <color indexed="8"/>
      </left>
      <right style="medium">
        <color indexed="8"/>
      </right>
      <top style="thick">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DashDot">
        <color indexed="8"/>
      </top>
      <bottom>
        <color indexed="63"/>
      </bottom>
    </border>
    <border>
      <left style="medium">
        <color indexed="8"/>
      </left>
      <right style="thin">
        <color indexed="8"/>
      </right>
      <top style="dashed">
        <color indexed="8"/>
      </top>
      <bottom style="medium">
        <color indexed="8"/>
      </bottom>
    </border>
    <border>
      <left style="thin">
        <color indexed="8"/>
      </left>
      <right style="thin">
        <color indexed="8"/>
      </right>
      <top style="dashed">
        <color indexed="8"/>
      </top>
      <bottom style="medium">
        <color indexed="8"/>
      </bottom>
    </border>
    <border>
      <left style="thin">
        <color indexed="8"/>
      </left>
      <right style="medium">
        <color indexed="8"/>
      </right>
      <top style="dashed">
        <color indexed="8"/>
      </top>
      <bottom style="medium">
        <color indexed="8"/>
      </bottom>
    </border>
    <border>
      <left style="medium">
        <color indexed="8"/>
      </left>
      <right>
        <color indexed="63"/>
      </right>
      <top>
        <color indexed="63"/>
      </top>
      <bottom style="thin">
        <color indexed="8"/>
      </bottom>
    </border>
    <border>
      <left>
        <color indexed="63"/>
      </left>
      <right style="medium">
        <color indexed="8"/>
      </right>
      <top style="thin">
        <color indexed="8"/>
      </top>
      <bottom style="dashed">
        <color indexed="8"/>
      </bottom>
    </border>
    <border>
      <left>
        <color indexed="63"/>
      </left>
      <right>
        <color indexed="63"/>
      </right>
      <top style="thick">
        <color indexed="8"/>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dotted">
        <color indexed="8"/>
      </bottom>
    </border>
    <border>
      <left>
        <color indexed="63"/>
      </left>
      <right style="medium">
        <color indexed="8"/>
      </right>
      <top style="dotted">
        <color indexed="8"/>
      </top>
      <bottom>
        <color indexed="63"/>
      </bottom>
    </border>
    <border>
      <left>
        <color indexed="63"/>
      </left>
      <right style="medium">
        <color indexed="8"/>
      </right>
      <top>
        <color indexed="63"/>
      </top>
      <bottom style="mediumDashDot">
        <color indexed="8"/>
      </bottom>
    </border>
    <border>
      <left>
        <color indexed="63"/>
      </left>
      <right style="medium">
        <color indexed="8"/>
      </right>
      <top style="mediumDashDot">
        <color indexed="8"/>
      </top>
      <bottom style="dotted">
        <color indexed="8"/>
      </bottom>
    </border>
    <border>
      <left>
        <color indexed="63"/>
      </left>
      <right style="medium">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thin">
        <color indexed="8"/>
      </right>
      <top style="mediumDashDot">
        <color indexed="8"/>
      </top>
      <bottom style="dashed">
        <color indexed="8"/>
      </bottom>
    </border>
    <border>
      <left style="thin">
        <color indexed="8"/>
      </left>
      <right style="thin">
        <color indexed="8"/>
      </right>
      <top style="mediumDashDot">
        <color indexed="8"/>
      </top>
      <bottom style="dashed">
        <color indexed="8"/>
      </bottom>
    </border>
    <border>
      <left style="thin">
        <color indexed="8"/>
      </left>
      <right style="medium">
        <color indexed="8"/>
      </right>
      <top style="mediumDashDot">
        <color indexed="8"/>
      </top>
      <bottom>
        <color indexed="63"/>
      </bottom>
    </border>
    <border>
      <left>
        <color indexed="63"/>
      </left>
      <right>
        <color indexed="63"/>
      </right>
      <top style="medium">
        <color indexed="8"/>
      </top>
      <bottom style="dotted">
        <color indexed="8"/>
      </bottom>
    </border>
    <border>
      <left style="thin">
        <color indexed="8"/>
      </left>
      <right style="medium">
        <color indexed="8"/>
      </right>
      <top style="medium">
        <color indexed="8"/>
      </top>
      <bottom style="dotted">
        <color indexed="8"/>
      </bottom>
    </border>
    <border>
      <left style="thin">
        <color indexed="8"/>
      </left>
      <right style="thin">
        <color indexed="8"/>
      </right>
      <top>
        <color indexed="63"/>
      </top>
      <bottom style="dotted">
        <color indexed="8"/>
      </bottom>
    </border>
    <border>
      <left style="thin">
        <color indexed="8"/>
      </left>
      <right style="thin">
        <color indexed="8"/>
      </right>
      <top style="dashed">
        <color indexed="8"/>
      </top>
      <bottom style="thin">
        <color indexed="8"/>
      </bottom>
    </border>
    <border>
      <left style="thin">
        <color indexed="8"/>
      </left>
      <right style="medium">
        <color indexed="8"/>
      </right>
      <top style="dotted">
        <color indexed="8"/>
      </top>
      <bottom style="dotted">
        <color indexed="8"/>
      </bottom>
    </border>
    <border>
      <left>
        <color indexed="63"/>
      </left>
      <right>
        <color indexed="63"/>
      </right>
      <top style="dotted">
        <color indexed="8"/>
      </top>
      <bottom>
        <color indexed="63"/>
      </bottom>
    </border>
    <border>
      <left style="thin">
        <color indexed="8"/>
      </left>
      <right style="medium">
        <color indexed="8"/>
      </right>
      <top style="dotted">
        <color indexed="8"/>
      </top>
      <bottom style="mediumDashDot">
        <color indexed="8"/>
      </bottom>
    </border>
    <border>
      <left style="medium">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style="thin">
        <color indexed="8"/>
      </left>
      <right style="medium">
        <color indexed="8"/>
      </right>
      <top>
        <color indexed="63"/>
      </top>
      <bottom style="dotted">
        <color indexed="8"/>
      </bottom>
    </border>
    <border>
      <left style="medium">
        <color indexed="8"/>
      </left>
      <right style="thin">
        <color indexed="8"/>
      </right>
      <top>
        <color indexed="63"/>
      </top>
      <bottom style="dotted">
        <color indexed="8"/>
      </bottom>
    </border>
    <border>
      <left style="thin">
        <color indexed="8"/>
      </left>
      <right style="medium">
        <color indexed="8"/>
      </right>
      <top style="mediumDashDot">
        <color indexed="8"/>
      </top>
      <bottom style="dotted">
        <color indexed="8"/>
      </bottom>
    </border>
    <border>
      <left style="thin">
        <color indexed="8"/>
      </left>
      <right style="medium">
        <color indexed="8"/>
      </right>
      <top>
        <color indexed="63"/>
      </top>
      <bottom style="mediumDashDot">
        <color indexed="8"/>
      </bottom>
    </border>
    <border>
      <left style="thin">
        <color indexed="8"/>
      </left>
      <right style="thin">
        <color indexed="8"/>
      </right>
      <top style="medium">
        <color indexed="8"/>
      </top>
      <bottom style="dotted">
        <color indexed="8"/>
      </bottom>
    </border>
    <border>
      <left style="medium">
        <color indexed="8"/>
      </left>
      <right style="thin">
        <color indexed="8"/>
      </right>
      <top style="medium">
        <color indexed="8"/>
      </top>
      <bottom style="dotted">
        <color indexed="8"/>
      </bottom>
    </border>
    <border>
      <left style="medium">
        <color indexed="8"/>
      </left>
      <right style="thin">
        <color indexed="8"/>
      </right>
      <top style="mediumDashDot">
        <color indexed="8"/>
      </top>
      <bottom>
        <color indexed="63"/>
      </bottom>
    </border>
    <border>
      <left style="medium">
        <color indexed="8"/>
      </left>
      <right style="thin">
        <color indexed="8"/>
      </right>
      <top>
        <color indexed="63"/>
      </top>
      <bottom style="dashed">
        <color indexed="8"/>
      </bottom>
    </border>
    <border>
      <left style="medium">
        <color indexed="8"/>
      </left>
      <right style="thin">
        <color indexed="8"/>
      </right>
      <top style="dotted">
        <color indexed="8"/>
      </top>
      <bottom style="thin">
        <color indexed="8"/>
      </bottom>
    </border>
    <border>
      <left style="medium">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medium">
        <color indexed="8"/>
      </right>
      <top style="thick">
        <color indexed="8"/>
      </top>
      <bottom>
        <color indexed="63"/>
      </bottom>
    </border>
    <border>
      <left style="medium">
        <color indexed="8"/>
      </left>
      <right style="thin">
        <color indexed="8"/>
      </right>
      <top>
        <color indexed="63"/>
      </top>
      <bottom style="mediumDashDot">
        <color indexed="8"/>
      </bottom>
    </border>
    <border>
      <left style="medium">
        <color indexed="8"/>
      </left>
      <right style="thin">
        <color indexed="8"/>
      </right>
      <top style="dotted">
        <color indexed="8"/>
      </top>
      <bottom style="dashed">
        <color indexed="8"/>
      </bottom>
    </border>
    <border>
      <left style="thin">
        <color indexed="8"/>
      </left>
      <right style="thin">
        <color indexed="8"/>
      </right>
      <top style="dotted">
        <color indexed="8"/>
      </top>
      <bottom style="dashed">
        <color indexed="8"/>
      </bottom>
    </border>
    <border>
      <left style="thin">
        <color indexed="8"/>
      </left>
      <right style="medium">
        <color indexed="8"/>
      </right>
      <top style="dotted">
        <color indexed="8"/>
      </top>
      <bottom style="dashed">
        <color indexed="8"/>
      </bottom>
    </border>
    <border>
      <left>
        <color indexed="63"/>
      </left>
      <right style="medium">
        <color indexed="8"/>
      </right>
      <top>
        <color indexed="63"/>
      </top>
      <bottom style="dotted">
        <color indexed="8"/>
      </bottom>
    </border>
    <border>
      <left style="medium">
        <color indexed="8"/>
      </left>
      <right>
        <color indexed="63"/>
      </right>
      <top style="dotted">
        <color indexed="8"/>
      </top>
      <bottom style="dotted">
        <color indexed="8"/>
      </bottom>
    </border>
    <border>
      <left style="medium">
        <color indexed="8"/>
      </left>
      <right style="thin">
        <color indexed="8"/>
      </right>
      <top style="dashed">
        <color indexed="8"/>
      </top>
      <bottom style="mediumDashDot">
        <color indexed="8"/>
      </bottom>
    </border>
    <border>
      <left style="medium">
        <color indexed="8"/>
      </left>
      <right style="thin">
        <color indexed="8"/>
      </right>
      <top style="dotted">
        <color indexed="8"/>
      </top>
      <bottom style="dotted">
        <color indexed="8"/>
      </bottom>
    </border>
    <border>
      <left style="medium">
        <color indexed="8"/>
      </left>
      <right>
        <color indexed="63"/>
      </right>
      <top style="mediumDashDot">
        <color indexed="8"/>
      </top>
      <bottom style="dotted">
        <color indexed="8"/>
      </bottom>
    </border>
    <border>
      <left style="medium">
        <color indexed="8"/>
      </left>
      <right>
        <color indexed="63"/>
      </right>
      <top style="medium">
        <color indexed="8"/>
      </top>
      <bottom style="dotted">
        <color indexed="8"/>
      </bottom>
    </border>
    <border>
      <left style="medium">
        <color indexed="8"/>
      </left>
      <right style="medium">
        <color indexed="8"/>
      </right>
      <top style="mediumDashDot">
        <color indexed="8"/>
      </top>
      <bottom style="mediumDashDot">
        <color indexed="8"/>
      </bottom>
    </border>
    <border>
      <left style="medium">
        <color indexed="8"/>
      </left>
      <right style="thin">
        <color indexed="8"/>
      </right>
      <top style="thin">
        <color indexed="8"/>
      </top>
      <bottom style="dashed">
        <color indexed="8"/>
      </bottom>
    </border>
    <border>
      <left style="thin">
        <color indexed="8"/>
      </left>
      <right style="thin">
        <color indexed="8"/>
      </right>
      <top style="thin">
        <color indexed="8"/>
      </top>
      <bottom style="dashed">
        <color indexed="8"/>
      </bottom>
    </border>
    <border>
      <left style="thin">
        <color indexed="8"/>
      </left>
      <right style="medium">
        <color indexed="8"/>
      </right>
      <top style="thin">
        <color indexed="8"/>
      </top>
      <bottom style="dashed">
        <color indexed="8"/>
      </bottom>
    </border>
    <border>
      <left style="dashDot"/>
      <right>
        <color indexed="63"/>
      </right>
      <top>
        <color indexed="63"/>
      </top>
      <bottom>
        <color indexed="63"/>
      </bottom>
    </border>
    <border>
      <left style="medium">
        <color indexed="8"/>
      </left>
      <right>
        <color indexed="63"/>
      </right>
      <top style="dotted">
        <color indexed="8"/>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DashDot">
        <color indexed="8"/>
      </bottom>
    </border>
    <border>
      <left style="thick">
        <color indexed="8"/>
      </left>
      <right style="medium">
        <color indexed="8"/>
      </right>
      <top style="thick">
        <color indexed="8"/>
      </top>
      <bottom>
        <color indexed="63"/>
      </bottom>
    </border>
    <border>
      <left style="thick">
        <color indexed="8"/>
      </left>
      <right style="medium">
        <color indexed="8"/>
      </right>
      <top>
        <color indexed="63"/>
      </top>
      <bottom>
        <color indexed="63"/>
      </bottom>
    </border>
    <border>
      <left style="thick">
        <color indexed="8"/>
      </left>
      <right style="medium">
        <color indexed="8"/>
      </right>
      <top>
        <color indexed="63"/>
      </top>
      <bottom style="medium">
        <color indexed="8"/>
      </bottom>
    </border>
    <border>
      <left style="medium">
        <color indexed="8"/>
      </left>
      <right style="medium">
        <color indexed="8"/>
      </right>
      <top style="dotted">
        <color indexed="8"/>
      </top>
      <bottom>
        <color indexed="63"/>
      </bottom>
    </border>
    <border>
      <left style="medium">
        <color indexed="8"/>
      </left>
      <right>
        <color indexed="63"/>
      </right>
      <top>
        <color indexed="63"/>
      </top>
      <bottom style="dotted">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medium">
        <color indexed="8"/>
      </right>
      <top style="thick">
        <color indexed="8"/>
      </top>
      <bottom>
        <color indexed="63"/>
      </bottom>
    </border>
    <border>
      <left>
        <color indexed="63"/>
      </left>
      <right style="dashDot"/>
      <top>
        <color indexed="63"/>
      </top>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2" fillId="18"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7" borderId="0" applyNumberFormat="0" applyBorder="0" applyAlignment="0" applyProtection="0"/>
    <xf numFmtId="0" fontId="9" fillId="14" borderId="1" applyNumberFormat="0" applyAlignment="0" applyProtection="0"/>
    <xf numFmtId="0" fontId="10" fillId="0" borderId="2" applyNumberFormat="0" applyFill="0" applyAlignment="0" applyProtection="0"/>
    <xf numFmtId="0" fontId="11" fillId="20"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32" fillId="18"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18" borderId="0" applyNumberFormat="0" applyBorder="0" applyAlignment="0" applyProtection="0"/>
    <xf numFmtId="0" fontId="32" fillId="24" borderId="0" applyNumberFormat="0" applyBorder="0" applyAlignment="0" applyProtection="0"/>
    <xf numFmtId="0" fontId="33" fillId="20" borderId="3" applyNumberFormat="0" applyAlignment="0" applyProtection="0"/>
    <xf numFmtId="0" fontId="14" fillId="7" borderId="1" applyNumberFormat="0" applyAlignment="0" applyProtection="0"/>
    <xf numFmtId="43" fontId="1" fillId="0" borderId="0" applyFill="0" applyBorder="0" applyAlignment="0" applyProtection="0"/>
    <xf numFmtId="41" fontId="1" fillId="0" borderId="0" applyFill="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 fillId="9" borderId="4" applyNumberFormat="0" applyFont="0" applyAlignment="0" applyProtection="0"/>
    <xf numFmtId="0" fontId="16" fillId="14" borderId="5" applyNumberFormat="0" applyAlignment="0" applyProtection="0"/>
    <xf numFmtId="9" fontId="1" fillId="0" borderId="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3" borderId="0" applyNumberFormat="0" applyBorder="0" applyAlignment="0" applyProtection="0"/>
    <xf numFmtId="0" fontId="25" fillId="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217">
    <xf numFmtId="0" fontId="0" fillId="0" borderId="0" xfId="0" applyAlignment="1">
      <alignment/>
    </xf>
    <xf numFmtId="0" fontId="0" fillId="0" borderId="0" xfId="0" applyAlignment="1" applyProtection="1">
      <alignment wrapText="1"/>
      <protection hidden="1"/>
    </xf>
    <xf numFmtId="0" fontId="0" fillId="0" borderId="0" xfId="0" applyAlignment="1">
      <alignment horizontal="center"/>
    </xf>
    <xf numFmtId="0" fontId="0" fillId="0" borderId="0" xfId="0" applyAlignment="1" applyProtection="1">
      <alignment/>
      <protection hidden="1"/>
    </xf>
    <xf numFmtId="0" fontId="5" fillId="0" borderId="0" xfId="0" applyFont="1" applyAlignment="1" applyProtection="1">
      <alignment horizontal="center" vertical="center"/>
      <protection hidden="1"/>
    </xf>
    <xf numFmtId="0" fontId="0" fillId="0" borderId="0" xfId="0" applyBorder="1" applyAlignment="1" applyProtection="1">
      <alignment horizontal="center" vertical="center"/>
      <protection hidden="1"/>
    </xf>
    <xf numFmtId="14" fontId="7"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7" fillId="0" borderId="0" xfId="0" applyFont="1" applyAlignment="1" applyProtection="1">
      <alignment horizontal="center" vertical="center"/>
      <protection hidden="1"/>
    </xf>
    <xf numFmtId="14" fontId="0" fillId="0" borderId="0" xfId="0" applyNumberFormat="1" applyAlignment="1">
      <alignment/>
    </xf>
    <xf numFmtId="0" fontId="0" fillId="0" borderId="12" xfId="0" applyBorder="1" applyAlignment="1" applyProtection="1">
      <alignment horizontal="center" vertical="center"/>
      <protection hidden="1"/>
    </xf>
    <xf numFmtId="0" fontId="0" fillId="0" borderId="13" xfId="0" applyNumberFormat="1" applyFill="1" applyBorder="1" applyAlignment="1" applyProtection="1">
      <alignment horizontal="center" vertical="center"/>
      <protection hidden="1"/>
    </xf>
    <xf numFmtId="201" fontId="0" fillId="0" borderId="0" xfId="0" applyNumberFormat="1" applyAlignment="1">
      <alignment/>
    </xf>
    <xf numFmtId="49" fontId="0" fillId="0" borderId="0" xfId="0" applyNumberFormat="1" applyAlignment="1">
      <alignment/>
    </xf>
    <xf numFmtId="0" fontId="26" fillId="0" borderId="14" xfId="0" applyFont="1" applyBorder="1" applyAlignment="1" applyProtection="1">
      <alignment horizontal="center" textRotation="90" wrapText="1"/>
      <protection hidden="1"/>
    </xf>
    <xf numFmtId="0" fontId="0" fillId="0" borderId="15" xfId="0" applyNumberFormat="1" applyFill="1" applyBorder="1" applyAlignment="1" applyProtection="1">
      <alignment horizontal="center" vertical="center"/>
      <protection hidden="1"/>
    </xf>
    <xf numFmtId="0" fontId="0" fillId="0" borderId="16" xfId="0" applyNumberForma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0" fillId="0" borderId="20" xfId="0" applyFill="1" applyBorder="1" applyAlignment="1" applyProtection="1">
      <alignment horizontal="center" vertical="center" wrapText="1"/>
      <protection hidden="1"/>
    </xf>
    <xf numFmtId="1" fontId="0" fillId="0" borderId="10" xfId="0" applyNumberFormat="1" applyFill="1" applyBorder="1" applyAlignment="1" applyProtection="1">
      <alignment horizontal="center" vertical="center"/>
      <protection hidden="1"/>
    </xf>
    <xf numFmtId="1" fontId="0" fillId="0" borderId="21" xfId="0" applyNumberFormat="1" applyFill="1" applyBorder="1" applyAlignment="1" applyProtection="1">
      <alignment horizontal="center" vertical="center"/>
      <protection hidden="1"/>
    </xf>
    <xf numFmtId="0" fontId="0" fillId="0" borderId="22" xfId="0" applyFill="1"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12" fillId="0" borderId="0" xfId="54" applyAlignment="1" applyProtection="1">
      <alignment/>
      <protection hidden="1"/>
    </xf>
    <xf numFmtId="0" fontId="31" fillId="0" borderId="0" xfId="0" applyFont="1" applyAlignment="1" applyProtection="1">
      <alignment/>
      <protection hidden="1"/>
    </xf>
    <xf numFmtId="0" fontId="23" fillId="0" borderId="0" xfId="0" applyFont="1" applyAlignment="1" applyProtection="1">
      <alignment/>
      <protection hidden="1"/>
    </xf>
    <xf numFmtId="0" fontId="17" fillId="27" borderId="0" xfId="0" applyFont="1" applyFill="1" applyAlignment="1" applyProtection="1">
      <alignment/>
      <protection hidden="1"/>
    </xf>
    <xf numFmtId="0" fontId="0" fillId="0" borderId="0" xfId="0" applyAlignment="1" applyProtection="1">
      <alignment horizontal="right"/>
      <protection hidden="1"/>
    </xf>
    <xf numFmtId="0" fontId="0" fillId="0" borderId="25" xfId="0"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wrapText="1"/>
      <protection hidden="1"/>
    </xf>
    <xf numFmtId="0" fontId="29" fillId="0" borderId="28" xfId="0" applyFont="1" applyFill="1" applyBorder="1" applyAlignment="1" applyProtection="1">
      <alignment horizontal="center" vertical="center" textRotation="90"/>
      <protection hidden="1"/>
    </xf>
    <xf numFmtId="0" fontId="0" fillId="0" borderId="0" xfId="0" applyAlignment="1" applyProtection="1">
      <alignment/>
      <protection hidden="1"/>
    </xf>
    <xf numFmtId="0" fontId="0" fillId="0" borderId="29"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49" fontId="0" fillId="0" borderId="31" xfId="0" applyNumberFormat="1" applyBorder="1" applyAlignment="1" applyProtection="1">
      <alignment/>
      <protection hidden="1"/>
    </xf>
    <xf numFmtId="0" fontId="2" fillId="0" borderId="32" xfId="0" applyFont="1" applyBorder="1" applyAlignment="1" applyProtection="1">
      <alignment horizontal="center" vertical="center" wrapText="1"/>
      <protection hidden="1"/>
    </xf>
    <xf numFmtId="14" fontId="0" fillId="0" borderId="33" xfId="0" applyNumberFormat="1" applyFill="1" applyBorder="1" applyAlignment="1" applyProtection="1">
      <alignment horizontal="center" vertical="center"/>
      <protection hidden="1"/>
    </xf>
    <xf numFmtId="14" fontId="0" fillId="0" borderId="34" xfId="0" applyNumberFormat="1" applyFill="1" applyBorder="1" applyAlignment="1" applyProtection="1">
      <alignment horizontal="center" vertical="center"/>
      <protection hidden="1"/>
    </xf>
    <xf numFmtId="14" fontId="0" fillId="0" borderId="21" xfId="0" applyNumberFormat="1" applyFill="1" applyBorder="1" applyAlignment="1" applyProtection="1">
      <alignment horizontal="center" vertical="center"/>
      <protection hidden="1"/>
    </xf>
    <xf numFmtId="0" fontId="0" fillId="13" borderId="0" xfId="0" applyFill="1" applyAlignment="1">
      <alignment horizontal="center" vertical="center" wrapText="1"/>
    </xf>
    <xf numFmtId="0" fontId="35" fillId="0" borderId="35" xfId="0" applyFont="1" applyBorder="1" applyAlignment="1" applyProtection="1">
      <alignment horizontal="center" vertical="center" wrapText="1"/>
      <protection hidden="1"/>
    </xf>
    <xf numFmtId="0" fontId="35" fillId="0" borderId="36" xfId="0" applyFont="1" applyBorder="1" applyAlignment="1" applyProtection="1">
      <alignment horizontal="center" vertical="center" wrapText="1"/>
      <protection hidden="1"/>
    </xf>
    <xf numFmtId="0" fontId="35" fillId="0" borderId="37" xfId="0" applyFont="1" applyBorder="1" applyAlignment="1" applyProtection="1">
      <alignment horizontal="center" vertical="center" wrapText="1"/>
      <protection hidden="1"/>
    </xf>
    <xf numFmtId="0" fontId="29" fillId="0" borderId="38" xfId="0" applyFont="1" applyBorder="1" applyAlignment="1" applyProtection="1">
      <alignment horizontal="center" vertical="center" wrapText="1"/>
      <protection hidden="1"/>
    </xf>
    <xf numFmtId="0" fontId="29" fillId="0" borderId="18" xfId="0" applyFont="1" applyFill="1" applyBorder="1" applyAlignment="1" applyProtection="1">
      <alignment horizontal="center" vertical="center" wrapText="1"/>
      <protection hidden="1"/>
    </xf>
    <xf numFmtId="0" fontId="29" fillId="0" borderId="18" xfId="0" applyFont="1" applyFill="1" applyBorder="1" applyAlignment="1" applyProtection="1">
      <alignment horizontal="center" vertical="center" textRotation="90"/>
      <protection hidden="1"/>
    </xf>
    <xf numFmtId="0" fontId="0" fillId="0" borderId="0" xfId="0" applyAlignment="1">
      <alignment horizontal="center" vertical="center"/>
    </xf>
    <xf numFmtId="0" fontId="0" fillId="0" borderId="39" xfId="0" applyBorder="1" applyAlignment="1">
      <alignment horizontal="center" vertical="center"/>
    </xf>
    <xf numFmtId="0" fontId="0" fillId="27" borderId="40" xfId="0" applyFill="1" applyBorder="1" applyAlignment="1">
      <alignment horizontal="center" vertical="center"/>
    </xf>
    <xf numFmtId="0" fontId="0" fillId="27" borderId="0" xfId="0" applyFill="1" applyAlignment="1">
      <alignment horizontal="center" vertical="center"/>
    </xf>
    <xf numFmtId="1" fontId="0" fillId="0" borderId="41" xfId="0" applyNumberFormat="1" applyBorder="1" applyAlignment="1">
      <alignment horizontal="center" vertical="center"/>
    </xf>
    <xf numFmtId="0" fontId="35" fillId="0" borderId="41" xfId="0" applyFont="1" applyBorder="1" applyAlignment="1">
      <alignment horizontal="center" vertical="center" wrapText="1"/>
    </xf>
    <xf numFmtId="0" fontId="35" fillId="0" borderId="42" xfId="0" applyFont="1" applyBorder="1" applyAlignment="1" applyProtection="1">
      <alignment horizontal="center" vertical="center" wrapText="1"/>
      <protection hidden="1"/>
    </xf>
    <xf numFmtId="0" fontId="35" fillId="0" borderId="43" xfId="0" applyFont="1" applyBorder="1" applyAlignment="1" applyProtection="1">
      <alignment horizontal="center" vertical="center" wrapText="1"/>
      <protection hidden="1"/>
    </xf>
    <xf numFmtId="0" fontId="35" fillId="0" borderId="44" xfId="0" applyFont="1" applyBorder="1" applyAlignment="1" applyProtection="1">
      <alignment horizontal="center" vertical="center" wrapText="1"/>
      <protection hidden="1"/>
    </xf>
    <xf numFmtId="1" fontId="2" fillId="0" borderId="45" xfId="0" applyNumberFormat="1" applyFont="1" applyFill="1" applyBorder="1" applyAlignment="1" applyProtection="1">
      <alignment horizontal="center" vertical="center"/>
      <protection locked="0"/>
    </xf>
    <xf numFmtId="199" fontId="2" fillId="0" borderId="46" xfId="0" applyNumberFormat="1" applyFont="1" applyFill="1" applyBorder="1" applyAlignment="1" applyProtection="1">
      <alignment horizontal="center" vertical="center"/>
      <protection locked="0"/>
    </xf>
    <xf numFmtId="1" fontId="2" fillId="0" borderId="47" xfId="0" applyNumberFormat="1" applyFont="1" applyFill="1" applyBorder="1" applyAlignment="1" applyProtection="1">
      <alignment horizontal="center" vertical="center"/>
      <protection locked="0"/>
    </xf>
    <xf numFmtId="1" fontId="2" fillId="0" borderId="48" xfId="0" applyNumberFormat="1" applyFont="1" applyFill="1" applyBorder="1" applyAlignment="1" applyProtection="1">
      <alignment horizontal="center" vertical="center"/>
      <protection locked="0"/>
    </xf>
    <xf numFmtId="16" fontId="0" fillId="0" borderId="0" xfId="0" applyNumberFormat="1" applyAlignment="1">
      <alignment/>
    </xf>
    <xf numFmtId="0" fontId="29" fillId="0" borderId="0" xfId="0" applyFont="1" applyBorder="1" applyAlignment="1" applyProtection="1">
      <alignment horizontal="center" vertical="center" wrapText="1"/>
      <protection hidden="1"/>
    </xf>
    <xf numFmtId="0" fontId="29" fillId="0" borderId="49" xfId="0" applyFont="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41" xfId="0" applyFont="1" applyFill="1" applyBorder="1" applyAlignment="1" applyProtection="1">
      <alignment horizontal="center" vertical="center" wrapText="1"/>
      <protection hidden="1"/>
    </xf>
    <xf numFmtId="0" fontId="0" fillId="27" borderId="0" xfId="0" applyFill="1" applyAlignment="1" applyProtection="1">
      <alignment horizontal="center" vertical="center"/>
      <protection hidden="1"/>
    </xf>
    <xf numFmtId="0" fontId="0" fillId="0" borderId="42" xfId="0" applyBorder="1" applyAlignment="1" applyProtection="1">
      <alignment horizontal="center" vertical="center"/>
      <protection hidden="1"/>
    </xf>
    <xf numFmtId="1" fontId="0" fillId="0" borderId="43" xfId="0" applyNumberFormat="1"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29" fillId="0" borderId="10" xfId="0" applyFont="1" applyFill="1" applyBorder="1" applyAlignment="1" applyProtection="1">
      <alignment horizontal="center" vertical="center" textRotation="90"/>
      <protection hidden="1"/>
    </xf>
    <xf numFmtId="0" fontId="35" fillId="0" borderId="20" xfId="0" applyFont="1" applyBorder="1" applyAlignment="1" applyProtection="1">
      <alignment horizontal="center" vertical="center" wrapText="1"/>
      <protection hidden="1"/>
    </xf>
    <xf numFmtId="0" fontId="26" fillId="0" borderId="50" xfId="0" applyFont="1" applyBorder="1" applyAlignment="1" applyProtection="1">
      <alignment horizontal="center" textRotation="90" wrapText="1"/>
      <protection hidden="1"/>
    </xf>
    <xf numFmtId="0" fontId="26" fillId="0" borderId="51" xfId="0" applyFont="1" applyBorder="1" applyAlignment="1" applyProtection="1">
      <alignment horizontal="center" textRotation="90" wrapText="1"/>
      <protection hidden="1"/>
    </xf>
    <xf numFmtId="0" fontId="0" fillId="0" borderId="52" xfId="0" applyBorder="1" applyAlignment="1" applyProtection="1">
      <alignment horizontal="center" vertical="center" wrapText="1"/>
      <protection hidden="1"/>
    </xf>
    <xf numFmtId="0" fontId="29" fillId="0" borderId="53" xfId="0" applyFont="1" applyFill="1" applyBorder="1" applyAlignment="1" applyProtection="1">
      <alignment horizontal="center" vertical="center" textRotation="90"/>
      <protection hidden="1"/>
    </xf>
    <xf numFmtId="43" fontId="0" fillId="0" borderId="54" xfId="0" applyNumberFormat="1" applyFill="1" applyBorder="1" applyAlignment="1" applyProtection="1">
      <alignment horizontal="center" vertical="center"/>
      <protection hidden="1"/>
    </xf>
    <xf numFmtId="43" fontId="0" fillId="0" borderId="55" xfId="0" applyNumberFormat="1" applyFill="1" applyBorder="1" applyAlignment="1" applyProtection="1">
      <alignment horizontal="center" vertical="center"/>
      <protection hidden="1"/>
    </xf>
    <xf numFmtId="43" fontId="0" fillId="0" borderId="56" xfId="0" applyNumberFormat="1" applyFill="1" applyBorder="1" applyAlignment="1" applyProtection="1">
      <alignment horizontal="center" vertical="center"/>
      <protection hidden="1"/>
    </xf>
    <xf numFmtId="49" fontId="0" fillId="0" borderId="57" xfId="0" applyNumberFormat="1" applyBorder="1" applyAlignment="1" applyProtection="1">
      <alignment/>
      <protection hidden="1"/>
    </xf>
    <xf numFmtId="49" fontId="0" fillId="0" borderId="45" xfId="0" applyNumberFormat="1" applyBorder="1" applyAlignment="1" applyProtection="1">
      <alignment/>
      <protection hidden="1"/>
    </xf>
    <xf numFmtId="1" fontId="0" fillId="0" borderId="33" xfId="0" applyNumberFormat="1" applyBorder="1" applyAlignment="1" applyProtection="1">
      <alignment/>
      <protection hidden="1"/>
    </xf>
    <xf numFmtId="49" fontId="0" fillId="0" borderId="0" xfId="0" applyNumberFormat="1" applyAlignment="1" applyProtection="1">
      <alignment/>
      <protection hidden="1"/>
    </xf>
    <xf numFmtId="1" fontId="2" fillId="0" borderId="58" xfId="0" applyNumberFormat="1" applyFont="1" applyFill="1" applyBorder="1" applyAlignment="1" applyProtection="1">
      <alignment horizontal="center" vertical="center"/>
      <protection hidden="1"/>
    </xf>
    <xf numFmtId="1" fontId="2" fillId="0" borderId="59" xfId="0" applyNumberFormat="1" applyFont="1" applyFill="1" applyBorder="1" applyAlignment="1" applyProtection="1">
      <alignment horizontal="center" vertical="center"/>
      <protection hidden="1"/>
    </xf>
    <xf numFmtId="43" fontId="0" fillId="0" borderId="60" xfId="0" applyNumberFormat="1" applyFill="1" applyBorder="1" applyAlignment="1" applyProtection="1">
      <alignment horizontal="center" vertical="center"/>
      <protection hidden="1"/>
    </xf>
    <xf numFmtId="43" fontId="0" fillId="0" borderId="61" xfId="0" applyNumberFormat="1" applyFill="1" applyBorder="1" applyAlignment="1" applyProtection="1">
      <alignment horizontal="center" vertical="center"/>
      <protection hidden="1"/>
    </xf>
    <xf numFmtId="49" fontId="0" fillId="0" borderId="62" xfId="0" applyNumberFormat="1" applyBorder="1" applyAlignment="1" applyProtection="1">
      <alignment/>
      <protection hidden="1"/>
    </xf>
    <xf numFmtId="49" fontId="0" fillId="0" borderId="46" xfId="0" applyNumberFormat="1" applyBorder="1" applyAlignment="1" applyProtection="1">
      <alignment/>
      <protection hidden="1"/>
    </xf>
    <xf numFmtId="41" fontId="0" fillId="0" borderId="21" xfId="0" applyNumberFormat="1" applyBorder="1" applyAlignment="1" applyProtection="1">
      <alignment horizontal="center" vertical="center"/>
      <protection hidden="1"/>
    </xf>
    <xf numFmtId="43" fontId="0" fillId="0" borderId="15" xfId="0" applyNumberFormat="1" applyFill="1" applyBorder="1" applyAlignment="1" applyProtection="1">
      <alignment horizontal="center" vertical="center"/>
      <protection hidden="1"/>
    </xf>
    <xf numFmtId="43" fontId="0" fillId="0" borderId="63" xfId="0" applyNumberFormat="1" applyFill="1" applyBorder="1" applyAlignment="1" applyProtection="1">
      <alignment horizontal="center" vertical="center"/>
      <protection hidden="1"/>
    </xf>
    <xf numFmtId="49" fontId="0" fillId="0" borderId="64" xfId="0" applyNumberFormat="1" applyBorder="1" applyAlignment="1" applyProtection="1">
      <alignment/>
      <protection hidden="1"/>
    </xf>
    <xf numFmtId="49" fontId="0" fillId="0" borderId="65" xfId="0" applyNumberFormat="1" applyBorder="1" applyAlignment="1" applyProtection="1">
      <alignment/>
      <protection hidden="1"/>
    </xf>
    <xf numFmtId="49" fontId="0" fillId="0" borderId="47" xfId="0" applyNumberFormat="1" applyBorder="1" applyAlignment="1" applyProtection="1">
      <alignment/>
      <protection hidden="1"/>
    </xf>
    <xf numFmtId="49" fontId="0" fillId="0" borderId="65" xfId="0" applyNumberFormat="1" applyBorder="1" applyAlignment="1" applyProtection="1">
      <alignment/>
      <protection hidden="1"/>
    </xf>
    <xf numFmtId="1" fontId="2" fillId="0" borderId="15" xfId="0" applyNumberFormat="1" applyFont="1" applyFill="1" applyBorder="1" applyAlignment="1" applyProtection="1">
      <alignment horizontal="center" vertical="center"/>
      <protection hidden="1"/>
    </xf>
    <xf numFmtId="43" fontId="0" fillId="0" borderId="66" xfId="0" applyNumberFormat="1" applyFill="1" applyBorder="1" applyAlignment="1" applyProtection="1">
      <alignment horizontal="center" vertical="center"/>
      <protection hidden="1"/>
    </xf>
    <xf numFmtId="1" fontId="0" fillId="0" borderId="10" xfId="0" applyNumberFormat="1" applyBorder="1" applyAlignment="1" applyProtection="1">
      <alignment/>
      <protection hidden="1"/>
    </xf>
    <xf numFmtId="14" fontId="0" fillId="0" borderId="10" xfId="0" applyNumberFormat="1" applyBorder="1" applyAlignment="1" applyProtection="1">
      <alignment/>
      <protection hidden="1"/>
    </xf>
    <xf numFmtId="1" fontId="0" fillId="0" borderId="34" xfId="0" applyNumberFormat="1" applyBorder="1" applyAlignment="1" applyProtection="1">
      <alignment/>
      <protection hidden="1"/>
    </xf>
    <xf numFmtId="1" fontId="2" fillId="0" borderId="67" xfId="0" applyNumberFormat="1" applyFont="1" applyFill="1" applyBorder="1" applyAlignment="1" applyProtection="1">
      <alignment horizontal="center" vertical="center"/>
      <protection hidden="1"/>
    </xf>
    <xf numFmtId="1" fontId="2" fillId="0" borderId="16" xfId="0" applyNumberFormat="1" applyFont="1" applyFill="1" applyBorder="1" applyAlignment="1" applyProtection="1">
      <alignment horizontal="center" vertical="center"/>
      <protection hidden="1"/>
    </xf>
    <xf numFmtId="1" fontId="2" fillId="0" borderId="68" xfId="0" applyNumberFormat="1" applyFont="1" applyFill="1" applyBorder="1" applyAlignment="1" applyProtection="1">
      <alignment horizontal="center" vertical="center"/>
      <protection hidden="1"/>
    </xf>
    <xf numFmtId="1" fontId="2" fillId="0" borderId="69" xfId="0" applyNumberFormat="1" applyFont="1" applyFill="1" applyBorder="1" applyAlignment="1" applyProtection="1">
      <alignment horizontal="center" vertical="center"/>
      <protection hidden="1"/>
    </xf>
    <xf numFmtId="0" fontId="0" fillId="0" borderId="0" xfId="0" applyAlignment="1" applyProtection="1">
      <alignment horizontal="left"/>
      <protection hidden="1"/>
    </xf>
    <xf numFmtId="0" fontId="36" fillId="0" borderId="0" xfId="0" applyFont="1" applyAlignment="1" applyProtection="1">
      <alignment horizontal="center" vertical="center"/>
      <protection hidden="1"/>
    </xf>
    <xf numFmtId="1" fontId="2" fillId="0" borderId="70" xfId="0" applyNumberFormat="1" applyFont="1" applyFill="1" applyBorder="1" applyAlignment="1" applyProtection="1">
      <alignment horizontal="center" vertical="center"/>
      <protection hidden="1"/>
    </xf>
    <xf numFmtId="1" fontId="2" fillId="0" borderId="71" xfId="0" applyNumberFormat="1" applyFont="1" applyFill="1" applyBorder="1" applyAlignment="1" applyProtection="1">
      <alignment horizontal="center" vertical="center"/>
      <protection hidden="1"/>
    </xf>
    <xf numFmtId="1" fontId="2" fillId="0" borderId="66" xfId="0" applyNumberFormat="1" applyFont="1" applyFill="1" applyBorder="1" applyAlignment="1" applyProtection="1">
      <alignment horizontal="center" vertical="center"/>
      <protection hidden="1"/>
    </xf>
    <xf numFmtId="0" fontId="38" fillId="0" borderId="0" xfId="0" applyFont="1" applyAlignment="1" applyProtection="1">
      <alignment horizontal="left"/>
      <protection hidden="1"/>
    </xf>
    <xf numFmtId="43" fontId="0" fillId="0" borderId="72" xfId="0" applyNumberFormat="1" applyFill="1" applyBorder="1" applyAlignment="1" applyProtection="1">
      <alignment horizontal="center" vertical="center"/>
      <protection hidden="1"/>
    </xf>
    <xf numFmtId="14" fontId="0" fillId="0" borderId="73" xfId="0" applyNumberFormat="1" applyFill="1" applyBorder="1" applyAlignment="1" applyProtection="1">
      <alignment horizontal="center" vertical="center"/>
      <protection hidden="1"/>
    </xf>
    <xf numFmtId="49" fontId="0" fillId="0" borderId="74" xfId="0" applyNumberFormat="1" applyFill="1" applyBorder="1" applyAlignment="1" applyProtection="1">
      <alignment horizontal="center" vertical="center"/>
      <protection hidden="1"/>
    </xf>
    <xf numFmtId="2" fontId="0" fillId="0" borderId="75" xfId="0" applyNumberFormat="1" applyFill="1" applyBorder="1" applyAlignment="1" applyProtection="1">
      <alignment horizontal="center" vertical="center"/>
      <protection hidden="1"/>
    </xf>
    <xf numFmtId="2" fontId="0" fillId="0" borderId="76" xfId="0" applyNumberFormat="1" applyFill="1" applyBorder="1" applyAlignment="1" applyProtection="1">
      <alignment horizontal="center" vertical="center"/>
      <protection hidden="1"/>
    </xf>
    <xf numFmtId="2" fontId="0" fillId="0" borderId="77" xfId="0" applyNumberFormat="1" applyFill="1" applyBorder="1" applyAlignment="1" applyProtection="1">
      <alignment horizontal="center" vertical="center"/>
      <protection hidden="1"/>
    </xf>
    <xf numFmtId="0" fontId="39" fillId="0" borderId="28" xfId="0" applyFont="1" applyFill="1" applyBorder="1" applyAlignment="1" applyProtection="1">
      <alignment horizontal="center" vertical="center"/>
      <protection hidden="1"/>
    </xf>
    <xf numFmtId="0" fontId="39" fillId="0" borderId="18"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43" fontId="0" fillId="0" borderId="0" xfId="0" applyNumberFormat="1" applyAlignment="1">
      <alignment/>
    </xf>
    <xf numFmtId="2" fontId="0" fillId="0" borderId="0" xfId="0" applyNumberFormat="1" applyAlignment="1">
      <alignment/>
    </xf>
    <xf numFmtId="43" fontId="1" fillId="0" borderId="0" xfId="70" applyAlignment="1">
      <alignment/>
    </xf>
    <xf numFmtId="1" fontId="2" fillId="0" borderId="78" xfId="0" applyNumberFormat="1" applyFont="1" applyFill="1" applyBorder="1" applyAlignment="1" applyProtection="1">
      <alignment horizontal="center" vertical="center"/>
      <protection hidden="1"/>
    </xf>
    <xf numFmtId="199" fontId="2" fillId="0" borderId="79" xfId="0" applyNumberFormat="1" applyFont="1" applyFill="1" applyBorder="1" applyAlignment="1" applyProtection="1">
      <alignment horizontal="center" vertical="center"/>
      <protection hidden="1"/>
    </xf>
    <xf numFmtId="199" fontId="2" fillId="0" borderId="80" xfId="0" applyNumberFormat="1" applyFont="1" applyFill="1" applyBorder="1" applyAlignment="1" applyProtection="1">
      <alignment horizontal="center" vertical="center"/>
      <protection hidden="1"/>
    </xf>
    <xf numFmtId="199" fontId="2" fillId="0" borderId="81" xfId="0" applyNumberFormat="1" applyFont="1" applyFill="1" applyBorder="1" applyAlignment="1" applyProtection="1">
      <alignment horizontal="center" vertical="center"/>
      <protection hidden="1"/>
    </xf>
    <xf numFmtId="1" fontId="2" fillId="0" borderId="79" xfId="0" applyNumberFormat="1" applyFont="1" applyFill="1" applyBorder="1" applyAlignment="1" applyProtection="1">
      <alignment horizontal="center" vertical="center"/>
      <protection hidden="1"/>
    </xf>
    <xf numFmtId="1" fontId="2" fillId="0" borderId="80" xfId="0" applyNumberFormat="1" applyFont="1" applyFill="1" applyBorder="1" applyAlignment="1" applyProtection="1">
      <alignment horizontal="center" vertical="center"/>
      <protection hidden="1"/>
    </xf>
    <xf numFmtId="0" fontId="0" fillId="0" borderId="10" xfId="0" applyNumberFormat="1" applyFill="1" applyBorder="1" applyAlignment="1" applyProtection="1">
      <alignment horizontal="center" vertical="center"/>
      <protection hidden="1"/>
    </xf>
    <xf numFmtId="0" fontId="0" fillId="0" borderId="18" xfId="0" applyNumberFormat="1" applyFill="1" applyBorder="1" applyAlignment="1" applyProtection="1">
      <alignment horizontal="left" vertical="center"/>
      <protection hidden="1"/>
    </xf>
    <xf numFmtId="49" fontId="0" fillId="0" borderId="82" xfId="0" applyNumberFormat="1" applyBorder="1" applyAlignment="1" applyProtection="1">
      <alignment/>
      <protection hidden="1"/>
    </xf>
    <xf numFmtId="0" fontId="0" fillId="0" borderId="83" xfId="0" applyNumberFormat="1" applyFill="1" applyBorder="1" applyAlignment="1" applyProtection="1">
      <alignment horizontal="left" vertical="center"/>
      <protection hidden="1"/>
    </xf>
    <xf numFmtId="49" fontId="0" fillId="0" borderId="41" xfId="0" applyNumberFormat="1" applyBorder="1" applyAlignment="1" applyProtection="1">
      <alignment/>
      <protection hidden="1"/>
    </xf>
    <xf numFmtId="14" fontId="0" fillId="0" borderId="84" xfId="0" applyNumberFormat="1" applyFill="1" applyBorder="1" applyAlignment="1" applyProtection="1">
      <alignment horizontal="center" vertical="center"/>
      <protection hidden="1"/>
    </xf>
    <xf numFmtId="0" fontId="0" fillId="0" borderId="21" xfId="0" applyNumberFormat="1" applyFill="1" applyBorder="1" applyAlignment="1" applyProtection="1">
      <alignment horizontal="center" vertical="center"/>
      <protection hidden="1"/>
    </xf>
    <xf numFmtId="0" fontId="0" fillId="0" borderId="84" xfId="0" applyNumberFormat="1" applyFill="1" applyBorder="1" applyAlignment="1" applyProtection="1">
      <alignment horizontal="center" vertical="center"/>
      <protection hidden="1"/>
    </xf>
    <xf numFmtId="1" fontId="0" fillId="0" borderId="21" xfId="0" applyNumberFormat="1" applyBorder="1" applyAlignment="1" applyProtection="1">
      <alignment/>
      <protection hidden="1"/>
    </xf>
    <xf numFmtId="49" fontId="0" fillId="0" borderId="85" xfId="0" applyNumberFormat="1" applyFill="1" applyBorder="1" applyAlignment="1" applyProtection="1">
      <alignment horizontal="center" vertical="center"/>
      <protection hidden="1"/>
    </xf>
    <xf numFmtId="41" fontId="0" fillId="0" borderId="10" xfId="0" applyNumberFormat="1" applyBorder="1" applyAlignment="1" applyProtection="1">
      <alignment horizontal="center" vertical="center"/>
      <protection hidden="1"/>
    </xf>
    <xf numFmtId="49" fontId="0" fillId="0" borderId="73" xfId="0" applyNumberFormat="1" applyFill="1" applyBorder="1" applyAlignment="1" applyProtection="1">
      <alignment horizontal="center" vertical="center"/>
      <protection hidden="1"/>
    </xf>
    <xf numFmtId="14" fontId="0" fillId="0" borderId="10" xfId="0" applyNumberFormat="1" applyBorder="1" applyAlignment="1" applyProtection="1">
      <alignment horizontal="center"/>
      <protection hidden="1"/>
    </xf>
    <xf numFmtId="1" fontId="0" fillId="0" borderId="21" xfId="0" applyNumberFormat="1" applyBorder="1" applyAlignment="1" applyProtection="1">
      <alignment horizontal="center"/>
      <protection hidden="1"/>
    </xf>
    <xf numFmtId="14" fontId="0" fillId="0" borderId="10" xfId="0" applyNumberFormat="1" applyFill="1" applyBorder="1" applyAlignment="1" applyProtection="1">
      <alignment horizontal="center" vertical="center"/>
      <protection hidden="1"/>
    </xf>
    <xf numFmtId="1" fontId="0" fillId="0" borderId="10" xfId="0" applyNumberFormat="1" applyBorder="1" applyAlignment="1" applyProtection="1">
      <alignment horizontal="center"/>
      <protection hidden="1"/>
    </xf>
    <xf numFmtId="49" fontId="0" fillId="0" borderId="48" xfId="0" applyNumberFormat="1" applyBorder="1" applyAlignment="1" applyProtection="1">
      <alignment/>
      <protection hidden="1"/>
    </xf>
    <xf numFmtId="1" fontId="0" fillId="0" borderId="34" xfId="0" applyNumberFormat="1" applyBorder="1" applyAlignment="1" applyProtection="1">
      <alignment horizontal="center"/>
      <protection hidden="1"/>
    </xf>
    <xf numFmtId="0" fontId="0" fillId="0" borderId="86" xfId="0" applyNumberFormat="1" applyFill="1" applyBorder="1" applyAlignment="1" applyProtection="1">
      <alignment horizontal="left" vertical="center"/>
      <protection hidden="1"/>
    </xf>
    <xf numFmtId="0" fontId="0" fillId="0" borderId="87" xfId="0" applyNumberFormat="1" applyFill="1" applyBorder="1" applyAlignment="1" applyProtection="1">
      <alignment horizontal="left" vertical="center"/>
      <protection hidden="1"/>
    </xf>
    <xf numFmtId="0" fontId="37" fillId="27" borderId="40" xfId="0" applyFont="1" applyFill="1" applyBorder="1" applyAlignment="1" applyProtection="1">
      <alignment horizontal="center" vertical="center"/>
      <protection hidden="1"/>
    </xf>
    <xf numFmtId="0" fontId="37" fillId="27" borderId="0" xfId="0" applyFont="1" applyFill="1" applyAlignment="1" applyProtection="1">
      <alignment horizontal="center" vertical="center"/>
      <protection hidden="1"/>
    </xf>
    <xf numFmtId="41" fontId="0" fillId="0" borderId="88" xfId="0" applyNumberFormat="1" applyBorder="1" applyAlignment="1" applyProtection="1">
      <alignment horizontal="center" vertical="center"/>
      <protection hidden="1"/>
    </xf>
    <xf numFmtId="41" fontId="0" fillId="0" borderId="34" xfId="0" applyNumberFormat="1" applyBorder="1" applyAlignment="1" applyProtection="1">
      <alignment horizontal="center" vertical="center"/>
      <protection hidden="1"/>
    </xf>
    <xf numFmtId="0" fontId="0" fillId="0" borderId="0" xfId="0" applyAlignment="1" applyProtection="1">
      <alignment wrapText="1"/>
      <protection hidden="1"/>
    </xf>
    <xf numFmtId="0" fontId="17" fillId="27" borderId="0" xfId="0" applyFont="1" applyFill="1" applyAlignment="1" applyProtection="1">
      <alignment horizontal="center" vertical="top" wrapText="1"/>
      <protection hidden="1"/>
    </xf>
    <xf numFmtId="0" fontId="0" fillId="0" borderId="0" xfId="0" applyAlignment="1" applyProtection="1">
      <alignment horizontal="center" vertical="top" wrapText="1"/>
      <protection hidden="1"/>
    </xf>
    <xf numFmtId="0" fontId="31" fillId="0" borderId="0" xfId="0" applyFont="1" applyAlignment="1" applyProtection="1">
      <alignment wrapText="1"/>
      <protection hidden="1"/>
    </xf>
    <xf numFmtId="0" fontId="31" fillId="0" borderId="0" xfId="0" applyFont="1" applyAlignment="1" applyProtection="1">
      <alignment wrapText="1"/>
      <protection hidden="1"/>
    </xf>
    <xf numFmtId="0" fontId="30" fillId="0" borderId="0" xfId="0" applyFont="1" applyAlignment="1" applyProtection="1">
      <alignment horizontal="center" vertical="center"/>
      <protection hidden="1"/>
    </xf>
    <xf numFmtId="0" fontId="0" fillId="0" borderId="89" xfId="0" applyFont="1" applyBorder="1" applyAlignment="1" applyProtection="1">
      <alignment horizontal="center" vertical="center"/>
      <protection hidden="1"/>
    </xf>
    <xf numFmtId="0" fontId="0" fillId="0" borderId="90" xfId="0" applyFont="1" applyBorder="1" applyAlignment="1" applyProtection="1">
      <alignment horizontal="center" vertical="center"/>
      <protection hidden="1"/>
    </xf>
    <xf numFmtId="0" fontId="0" fillId="0" borderId="90" xfId="0" applyBorder="1" applyAlignment="1" applyProtection="1">
      <alignment horizontal="center" vertical="center"/>
      <protection hidden="1"/>
    </xf>
    <xf numFmtId="0" fontId="0" fillId="0" borderId="91" xfId="0" applyBorder="1" applyAlignment="1" applyProtection="1">
      <alignment horizontal="center" vertical="center"/>
      <protection hidden="1"/>
    </xf>
    <xf numFmtId="0" fontId="8" fillId="13" borderId="92" xfId="0" applyFont="1" applyFill="1" applyBorder="1" applyAlignment="1" applyProtection="1">
      <alignment horizontal="center" vertical="center" wrapText="1"/>
      <protection hidden="1"/>
    </xf>
    <xf numFmtId="0" fontId="8" fillId="13" borderId="0" xfId="0" applyFont="1" applyFill="1" applyBorder="1" applyAlignment="1" applyProtection="1">
      <alignment horizontal="center" vertical="center" wrapText="1"/>
      <protection hidden="1"/>
    </xf>
    <xf numFmtId="0" fontId="0" fillId="13" borderId="0" xfId="0" applyFill="1" applyAlignment="1" applyProtection="1">
      <alignment horizontal="center" vertical="center" wrapText="1"/>
      <protection hidden="1"/>
    </xf>
    <xf numFmtId="0" fontId="0" fillId="13" borderId="92" xfId="0" applyFill="1" applyBorder="1" applyAlignment="1" applyProtection="1">
      <alignment horizontal="center" vertical="center" wrapText="1"/>
      <protection hidden="1"/>
    </xf>
    <xf numFmtId="0" fontId="0" fillId="13" borderId="0" xfId="0" applyFill="1" applyBorder="1" applyAlignment="1" applyProtection="1">
      <alignment horizontal="center" vertical="center" wrapText="1"/>
      <protection hidden="1"/>
    </xf>
    <xf numFmtId="14" fontId="0" fillId="0" borderId="34" xfId="0" applyNumberFormat="1" applyBorder="1" applyAlignment="1" applyProtection="1">
      <alignment horizontal="center" vertical="center"/>
      <protection hidden="1"/>
    </xf>
    <xf numFmtId="14" fontId="0" fillId="0" borderId="10" xfId="0" applyNumberFormat="1" applyBorder="1" applyAlignment="1" applyProtection="1">
      <alignment horizontal="center" vertical="center"/>
      <protection hidden="1"/>
    </xf>
    <xf numFmtId="0" fontId="0" fillId="0" borderId="34" xfId="0" applyNumberFormat="1" applyFill="1" applyBorder="1" applyAlignment="1" applyProtection="1">
      <alignment horizontal="center" vertical="center"/>
      <protection hidden="1"/>
    </xf>
    <xf numFmtId="0" fontId="0" fillId="0" borderId="10" xfId="0" applyNumberFormat="1" applyFont="1" applyFill="1" applyBorder="1" applyAlignment="1" applyProtection="1">
      <alignment horizontal="center" vertical="center"/>
      <protection hidden="1"/>
    </xf>
    <xf numFmtId="0" fontId="0" fillId="0" borderId="93" xfId="0" applyFill="1"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53" xfId="0" applyFill="1" applyBorder="1" applyAlignment="1" applyProtection="1">
      <alignment horizontal="center" vertical="center"/>
      <protection hidden="1"/>
    </xf>
    <xf numFmtId="0" fontId="0" fillId="0" borderId="94"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41" fontId="0" fillId="0" borderId="21" xfId="0" applyNumberFormat="1" applyBorder="1" applyAlignment="1" applyProtection="1">
      <alignment horizontal="center" vertical="center"/>
      <protection hidden="1"/>
    </xf>
    <xf numFmtId="41" fontId="0" fillId="0" borderId="95" xfId="0" applyNumberFormat="1" applyBorder="1" applyAlignment="1" applyProtection="1">
      <alignment horizontal="center" vertical="center"/>
      <protection hidden="1"/>
    </xf>
    <xf numFmtId="0" fontId="2" fillId="0" borderId="96" xfId="0" applyFont="1" applyBorder="1" applyAlignment="1" applyProtection="1">
      <alignment horizontal="center" vertical="center" textRotation="90" wrapText="1"/>
      <protection hidden="1"/>
    </xf>
    <xf numFmtId="0" fontId="2" fillId="0" borderId="97" xfId="0" applyFont="1" applyBorder="1" applyAlignment="1" applyProtection="1">
      <alignment horizontal="center" vertical="center" textRotation="90" wrapText="1"/>
      <protection hidden="1"/>
    </xf>
    <xf numFmtId="0" fontId="2" fillId="0" borderId="98" xfId="0" applyFont="1" applyBorder="1" applyAlignment="1" applyProtection="1">
      <alignment horizontal="center" vertical="center" textRotation="90" wrapText="1"/>
      <protection hidden="1"/>
    </xf>
    <xf numFmtId="49" fontId="0" fillId="0" borderId="33" xfId="0" applyNumberFormat="1" applyFill="1" applyBorder="1" applyAlignment="1" applyProtection="1">
      <alignment horizontal="center" vertical="center"/>
      <protection hidden="1"/>
    </xf>
    <xf numFmtId="49" fontId="0" fillId="0" borderId="10" xfId="0" applyNumberFormat="1" applyFont="1" applyFill="1" applyBorder="1" applyAlignment="1" applyProtection="1">
      <alignment horizontal="center" vertical="center"/>
      <protection hidden="1"/>
    </xf>
    <xf numFmtId="0" fontId="23" fillId="0" borderId="99" xfId="0" applyFont="1" applyFill="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32" xfId="0" applyFont="1" applyBorder="1" applyAlignment="1" applyProtection="1">
      <alignment horizontal="center" vertical="center" textRotation="90" wrapText="1"/>
      <protection hidden="1"/>
    </xf>
    <xf numFmtId="0" fontId="0" fillId="0" borderId="10" xfId="0" applyFont="1" applyBorder="1" applyAlignment="1" applyProtection="1">
      <alignment horizontal="center" vertical="center" textRotation="90" wrapText="1"/>
      <protection hidden="1"/>
    </xf>
    <xf numFmtId="0" fontId="0" fillId="0" borderId="11" xfId="0" applyFont="1" applyBorder="1" applyAlignment="1" applyProtection="1">
      <alignment horizontal="center" vertical="center" textRotation="90" wrapText="1"/>
      <protection hidden="1"/>
    </xf>
    <xf numFmtId="0" fontId="0" fillId="0" borderId="100" xfId="0" applyFill="1"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82" xfId="0" applyBorder="1" applyAlignment="1" applyProtection="1">
      <alignment horizontal="center" vertical="center" wrapText="1"/>
      <protection hidden="1"/>
    </xf>
    <xf numFmtId="14" fontId="0" fillId="0" borderId="33" xfId="0" applyNumberForma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Alignment="1" applyProtection="1">
      <alignment/>
      <protection hidden="1"/>
    </xf>
    <xf numFmtId="0" fontId="29" fillId="0" borderId="101" xfId="0" applyFont="1" applyBorder="1" applyAlignment="1" applyProtection="1">
      <alignment horizontal="center" vertical="center" wrapText="1"/>
      <protection hidden="1"/>
    </xf>
    <xf numFmtId="0" fontId="29" fillId="0" borderId="102" xfId="0" applyFont="1" applyBorder="1" applyAlignment="1" applyProtection="1">
      <alignment horizontal="center" vertical="center" wrapText="1"/>
      <protection hidden="1"/>
    </xf>
    <xf numFmtId="0" fontId="29" fillId="0" borderId="103" xfId="0" applyFont="1" applyBorder="1" applyAlignment="1" applyProtection="1">
      <alignment horizontal="center" vertical="center" wrapText="1"/>
      <protection hidden="1"/>
    </xf>
    <xf numFmtId="0" fontId="29" fillId="0" borderId="28" xfId="0" applyFont="1" applyFill="1" applyBorder="1" applyAlignment="1" applyProtection="1">
      <alignment horizontal="center" vertical="center" wrapText="1"/>
      <protection hidden="1"/>
    </xf>
    <xf numFmtId="0" fontId="29" fillId="0" borderId="40" xfId="0" applyFont="1" applyFill="1" applyBorder="1" applyAlignment="1" applyProtection="1">
      <alignment horizontal="center" vertical="center" wrapText="1"/>
      <protection hidden="1"/>
    </xf>
    <xf numFmtId="0" fontId="29" fillId="0" borderId="104" xfId="0" applyFont="1" applyFill="1" applyBorder="1" applyAlignment="1" applyProtection="1">
      <alignment horizontal="center" vertical="center" wrapText="1"/>
      <protection hidden="1"/>
    </xf>
    <xf numFmtId="0" fontId="6" fillId="0" borderId="92"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0" fillId="0" borderId="0" xfId="0" applyBorder="1" applyAlignment="1" applyProtection="1">
      <alignment/>
      <protection hidden="1"/>
    </xf>
    <xf numFmtId="0" fontId="0" fillId="0" borderId="105" xfId="0" applyBorder="1" applyAlignment="1" applyProtection="1">
      <alignment/>
      <protection hidden="1"/>
    </xf>
    <xf numFmtId="0" fontId="29" fillId="0" borderId="32" xfId="0" applyFont="1" applyFill="1" applyBorder="1" applyAlignment="1" applyProtection="1">
      <alignment horizontal="center" vertical="center" wrapText="1"/>
      <protection hidden="1"/>
    </xf>
    <xf numFmtId="0" fontId="29" fillId="0" borderId="10" xfId="0" applyFont="1" applyFill="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10" xfId="0" applyNumberFormat="1" applyFill="1" applyBorder="1" applyAlignment="1" applyProtection="1">
      <alignment horizontal="center" vertical="center"/>
      <protection hidden="1"/>
    </xf>
    <xf numFmtId="49" fontId="0" fillId="0" borderId="34" xfId="0" applyNumberFormat="1" applyFill="1" applyBorder="1" applyAlignment="1" applyProtection="1">
      <alignment horizontal="center" vertical="center"/>
      <protection hidden="1"/>
    </xf>
  </cellXfs>
  <cellStyles count="75">
    <cellStyle name="Normal" xfId="0"/>
    <cellStyle name="20% - Colore 1" xfId="15"/>
    <cellStyle name="20% - Colore 2" xfId="16"/>
    <cellStyle name="20% - Colore 3" xfId="17"/>
    <cellStyle name="20% - Colore 4" xfId="18"/>
    <cellStyle name="20% - Colore 5" xfId="19"/>
    <cellStyle name="20% - Colore 6" xfId="20"/>
    <cellStyle name="20% - Colore1" xfId="21"/>
    <cellStyle name="20% - Colore2" xfId="22"/>
    <cellStyle name="20% - Colore3" xfId="23"/>
    <cellStyle name="20% - Colore4" xfId="24"/>
    <cellStyle name="20% - Colore5" xfId="25"/>
    <cellStyle name="20% - Colore6" xfId="26"/>
    <cellStyle name="40% - Colore 1" xfId="27"/>
    <cellStyle name="40% - Colore 2" xfId="28"/>
    <cellStyle name="40% - Colore 3" xfId="29"/>
    <cellStyle name="40% - Colore 4" xfId="30"/>
    <cellStyle name="40% - Colore 5" xfId="31"/>
    <cellStyle name="40% - Colore 6" xfId="32"/>
    <cellStyle name="40% - Colore1" xfId="33"/>
    <cellStyle name="40% - Colore2" xfId="34"/>
    <cellStyle name="40% - Colore3" xfId="35"/>
    <cellStyle name="40% - Colore4" xfId="36"/>
    <cellStyle name="40% - Colore5" xfId="37"/>
    <cellStyle name="40% - Colore6" xfId="38"/>
    <cellStyle name="60% - Colore 1" xfId="39"/>
    <cellStyle name="60% - Colore 2" xfId="40"/>
    <cellStyle name="60% - Colore 3" xfId="41"/>
    <cellStyle name="60% - Colore 4" xfId="42"/>
    <cellStyle name="60% - Colore 5" xfId="43"/>
    <cellStyle name="60% - Colore 6" xfId="44"/>
    <cellStyle name="60% - Colore1" xfId="45"/>
    <cellStyle name="60% - Colore2" xfId="46"/>
    <cellStyle name="60% - Colore3" xfId="47"/>
    <cellStyle name="60% - Colore4" xfId="48"/>
    <cellStyle name="60% - Colore5" xfId="49"/>
    <cellStyle name="60% - Colore6" xfId="50"/>
    <cellStyle name="Calcolo" xfId="51"/>
    <cellStyle name="Cella collegata" xfId="52"/>
    <cellStyle name="Cella da controllare" xfId="53"/>
    <cellStyle name="Hyperlink" xfId="54"/>
    <cellStyle name="Followed Hyperlink" xfId="55"/>
    <cellStyle name="Colore 1" xfId="56"/>
    <cellStyle name="Colore 2" xfId="57"/>
    <cellStyle name="Colore 3" xfId="58"/>
    <cellStyle name="Colore 4" xfId="59"/>
    <cellStyle name="Colore 5" xfId="60"/>
    <cellStyle name="Colore 6" xfId="61"/>
    <cellStyle name="Colore1" xfId="62"/>
    <cellStyle name="Colore2" xfId="63"/>
    <cellStyle name="Colore3" xfId="64"/>
    <cellStyle name="Colore4" xfId="65"/>
    <cellStyle name="Colore5" xfId="66"/>
    <cellStyle name="Colore6" xfId="67"/>
    <cellStyle name="Controlla cella" xfId="68"/>
    <cellStyle name="Input" xfId="69"/>
    <cellStyle name="Comma" xfId="70"/>
    <cellStyle name="Comma [0]" xfId="71"/>
    <cellStyle name="Neutrale" xfId="72"/>
    <cellStyle name="Neutro" xfId="73"/>
    <cellStyle name="Nota" xfId="74"/>
    <cellStyle name="Output" xfId="75"/>
    <cellStyle name="Percent" xfId="76"/>
    <cellStyle name="Testo avviso" xfId="77"/>
    <cellStyle name="Testo descrittivo" xfId="78"/>
    <cellStyle name="Titolo" xfId="79"/>
    <cellStyle name="Titolo 1" xfId="80"/>
    <cellStyle name="Titolo 2" xfId="81"/>
    <cellStyle name="Titolo 3" xfId="82"/>
    <cellStyle name="Titolo 4" xfId="83"/>
    <cellStyle name="Totale" xfId="84"/>
    <cellStyle name="Valore non valido" xfId="85"/>
    <cellStyle name="Valore valido" xfId="86"/>
    <cellStyle name="Currency" xfId="87"/>
    <cellStyle name="Currency [0]" xfId="88"/>
  </cellStyles>
  <dxfs count="151">
    <dxf>
      <font>
        <color indexed="10"/>
      </font>
      <fill>
        <patternFill>
          <bgColor indexed="10"/>
        </patternFill>
      </fill>
    </dxf>
    <dxf>
      <font>
        <color indexed="51"/>
      </font>
      <fill>
        <patternFill>
          <bgColor indexed="51"/>
        </patternFill>
      </fill>
    </dxf>
    <dxf>
      <font>
        <color indexed="11"/>
      </font>
      <fill>
        <patternFill>
          <bgColor indexed="11"/>
        </patternFill>
      </fill>
    </dxf>
    <dxf>
      <font>
        <color auto="1"/>
      </font>
      <fill>
        <patternFill patternType="none">
          <bgColor indexed="65"/>
        </patternFill>
      </fill>
    </dxf>
    <dxf>
      <font>
        <color indexed="53"/>
      </font>
      <fill>
        <patternFill patternType="none">
          <bgColor indexed="65"/>
        </patternFill>
      </fill>
    </dxf>
    <dxf>
      <font>
        <b/>
        <i val="0"/>
        <color indexed="10"/>
      </font>
    </dxf>
    <dxf>
      <font>
        <color indexed="8"/>
      </font>
      <fill>
        <patternFill>
          <bgColor indexed="10"/>
        </patternFill>
      </fill>
    </dxf>
    <dxf>
      <font>
        <color indexed="8"/>
      </font>
      <fill>
        <patternFill>
          <bgColor indexed="52"/>
        </patternFill>
      </fill>
    </dxf>
    <dxf>
      <font>
        <color indexed="8"/>
      </font>
      <fill>
        <patternFill>
          <bgColor indexed="13"/>
        </patternFill>
      </fill>
    </dxf>
    <dxf>
      <font>
        <color auto="1"/>
      </font>
      <fill>
        <patternFill patternType="none">
          <bgColor indexed="65"/>
        </patternFill>
      </fill>
    </dxf>
    <dxf>
      <font>
        <color indexed="53"/>
      </font>
      <fill>
        <patternFill patternType="none">
          <bgColor indexed="65"/>
        </patternFill>
      </fill>
    </dxf>
    <dxf>
      <font>
        <b/>
        <i val="0"/>
        <color indexed="10"/>
      </font>
    </dxf>
    <dxf>
      <fill>
        <patternFill>
          <bgColor indexed="52"/>
        </patternFill>
      </fill>
    </dxf>
    <dxf>
      <fill>
        <patternFill>
          <bgColor indexed="11"/>
        </patternFill>
      </fill>
    </dxf>
    <dxf>
      <fill>
        <patternFill>
          <bgColor indexed="13"/>
        </patternFill>
      </fill>
    </dxf>
    <dxf>
      <font>
        <color auto="1"/>
      </font>
      <fill>
        <patternFill patternType="none">
          <bgColor indexed="65"/>
        </patternFill>
      </fill>
    </dxf>
    <dxf>
      <fill>
        <patternFill>
          <bgColor indexed="10"/>
        </patternFill>
      </fill>
    </dxf>
    <dxf>
      <fill>
        <patternFill>
          <bgColor indexed="9"/>
        </patternFill>
      </fill>
    </dxf>
    <dxf>
      <fill>
        <patternFill patternType="none">
          <bgColor indexed="65"/>
        </patternFill>
      </fill>
    </dxf>
    <dxf>
      <font>
        <color auto="1"/>
      </font>
      <fill>
        <patternFill>
          <bgColor indexed="9"/>
        </patternFill>
      </fill>
    </dxf>
    <dxf>
      <fill>
        <patternFill>
          <bgColor indexed="52"/>
        </patternFill>
      </fill>
    </dxf>
    <dxf>
      <fill>
        <patternFill>
          <bgColor indexed="11"/>
        </patternFill>
      </fill>
    </dxf>
    <dxf>
      <fill>
        <patternFill>
          <bgColor indexed="13"/>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patternType="none">
          <bgColor indexed="65"/>
        </patternFill>
      </fill>
    </dxf>
    <dxf>
      <fill>
        <patternFill>
          <bgColor indexed="10"/>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patternType="none">
          <bgColor indexed="65"/>
        </patternFill>
      </fill>
    </dxf>
    <dxf>
      <fill>
        <patternFill>
          <bgColor indexed="10"/>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patternType="none">
          <bgColor indexed="65"/>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patternType="none">
          <bgColor indexed="65"/>
        </patternFill>
      </fill>
    </dxf>
    <dxf>
      <font>
        <color auto="1"/>
      </font>
      <fill>
        <patternFill>
          <bgColor indexed="42"/>
        </patternFill>
      </fill>
    </dxf>
    <dxf>
      <font>
        <color auto="1"/>
      </font>
      <fill>
        <patternFill patternType="none">
          <bgColor indexed="65"/>
        </patternFill>
      </fill>
    </dxf>
    <dxf>
      <font>
        <color auto="1"/>
      </font>
      <fill>
        <patternFill>
          <bgColor indexed="42"/>
        </patternFill>
      </fill>
    </dxf>
    <dxf>
      <font>
        <color auto="1"/>
      </font>
      <fill>
        <patternFill>
          <bgColor indexed="9"/>
        </patternFill>
      </fill>
    </dxf>
    <dxf>
      <font>
        <color auto="1"/>
      </font>
      <fill>
        <patternFill>
          <bgColor indexed="42"/>
        </patternFill>
      </fill>
    </dxf>
    <dxf/>
    <dxf>
      <font>
        <color indexed="9"/>
      </font>
    </dxf>
    <dxf>
      <font>
        <color indexed="9"/>
      </font>
    </dxf>
    <dxf>
      <font>
        <color indexed="53"/>
      </font>
    </dxf>
    <dxf>
      <font>
        <b val="0"/>
        <i val="0"/>
        <color auto="1"/>
      </font>
    </dxf>
    <dxf>
      <fill>
        <patternFill patternType="none">
          <bgColor indexed="65"/>
        </patternFill>
      </fill>
    </dxf>
    <dxf>
      <font>
        <color indexed="42"/>
      </font>
    </dxf>
    <dxf>
      <fill>
        <patternFill>
          <bgColor indexed="9"/>
        </patternFill>
      </fill>
    </dxf>
    <dxf>
      <fill>
        <patternFill>
          <bgColor indexed="13"/>
        </patternFill>
      </fill>
    </dxf>
    <dxf>
      <fill>
        <patternFill>
          <bgColor indexed="9"/>
        </patternFill>
      </fill>
    </dxf>
    <dxf>
      <fill>
        <patternFill>
          <bgColor indexed="13"/>
        </patternFill>
      </fill>
    </dxf>
    <dxf>
      <font>
        <color indexed="10"/>
      </font>
      <fill>
        <patternFill>
          <bgColor indexed="10"/>
        </patternFill>
      </fill>
    </dxf>
    <dxf>
      <font>
        <color indexed="51"/>
      </font>
      <fill>
        <patternFill>
          <bgColor indexed="51"/>
        </patternFill>
      </fill>
    </dxf>
    <dxf>
      <font>
        <color indexed="11"/>
      </font>
      <fill>
        <patternFill>
          <bgColor indexed="11"/>
        </patternFill>
      </fill>
    </dxf>
    <dxf>
      <font>
        <color indexed="9"/>
      </font>
    </dxf>
    <dxf>
      <font>
        <color auto="1"/>
      </font>
      <fill>
        <patternFill>
          <bgColor indexed="42"/>
        </patternFill>
      </fill>
    </dxf>
    <dxf>
      <font>
        <color auto="1"/>
      </font>
      <fill>
        <patternFill>
          <bgColor indexed="9"/>
        </patternFill>
      </fill>
    </dxf>
    <dxf>
      <fill>
        <patternFill>
          <bgColor indexed="13"/>
        </patternFill>
      </fill>
    </dxf>
    <dxf>
      <fill>
        <patternFill>
          <bgColor indexed="9"/>
        </patternFill>
      </fill>
    </dxf>
    <dxf>
      <fill>
        <patternFill patternType="none">
          <bgColor indexed="65"/>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patternType="none">
          <bgColor indexed="65"/>
        </patternFill>
      </fill>
    </dxf>
    <dxf>
      <fill>
        <patternFill>
          <bgColor indexed="10"/>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ont>
        <color auto="1"/>
      </font>
      <fill>
        <patternFill>
          <bgColor indexed="42"/>
        </patternFill>
      </fill>
    </dxf>
    <dxf>
      <font>
        <color auto="1"/>
      </font>
      <fill>
        <patternFill>
          <bgColor indexed="9"/>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patternType="none">
          <bgColor indexed="65"/>
        </patternFill>
      </fill>
    </dxf>
    <dxf>
      <font>
        <color auto="1"/>
      </font>
      <fill>
        <patternFill patternType="none">
          <bgColor indexed="65"/>
        </patternFill>
      </fill>
    </dxf>
    <dxf>
      <font>
        <color indexed="53"/>
      </font>
      <fill>
        <patternFill patternType="none">
          <bgColor indexed="65"/>
        </patternFill>
      </fill>
    </dxf>
    <dxf>
      <font>
        <b/>
        <i val="0"/>
        <color indexed="10"/>
      </font>
    </dxf>
    <dxf>
      <fill>
        <patternFill>
          <bgColor indexed="52"/>
        </patternFill>
      </fill>
    </dxf>
    <dxf>
      <fill>
        <patternFill>
          <bgColor indexed="11"/>
        </patternFill>
      </fill>
    </dxf>
    <dxf>
      <fill>
        <patternFill>
          <bgColor indexed="13"/>
        </patternFill>
      </fill>
    </dxf>
    <dxf>
      <fill>
        <patternFill>
          <bgColor indexed="13"/>
        </patternFill>
      </fill>
    </dxf>
    <dxf>
      <fill>
        <patternFill>
          <bgColor indexed="9"/>
        </patternFill>
      </fill>
    </dxf>
    <dxf>
      <fill>
        <patternFill patternType="none">
          <bgColor indexed="65"/>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9"/>
        </patternFill>
      </fill>
    </dxf>
    <dxf>
      <font>
        <color indexed="53"/>
      </font>
    </dxf>
    <dxf>
      <font>
        <b/>
        <i val="0"/>
        <color indexed="10"/>
      </font>
    </dxf>
    <dxf>
      <font>
        <color indexed="8"/>
      </font>
      <fill>
        <patternFill>
          <bgColor indexed="10"/>
        </patternFill>
      </fill>
    </dxf>
    <dxf>
      <font>
        <color indexed="8"/>
      </font>
      <fill>
        <patternFill>
          <bgColor indexed="52"/>
        </patternFill>
      </fill>
    </dxf>
    <dxf>
      <font>
        <color indexed="8"/>
      </font>
      <fill>
        <patternFill>
          <bgColor indexed="13"/>
        </patternFill>
      </fill>
    </dxf>
    <dxf>
      <font>
        <color auto="1"/>
      </font>
      <fill>
        <patternFill patternType="solid">
          <bgColor rgb="FFCCFFCC"/>
        </patternFill>
      </fill>
      <border/>
    </dxf>
    <dxf>
      <font>
        <color rgb="FFDD0806"/>
      </font>
      <fill>
        <patternFill patternType="none">
          <bgColor indexed="65"/>
        </patternFill>
      </fill>
      <border/>
    </dxf>
    <dxf>
      <font>
        <color rgb="FF339966"/>
      </font>
      <fill>
        <patternFill patternType="none">
          <bgColor indexed="65"/>
        </patternFill>
      </fill>
      <border/>
    </dxf>
    <dxf>
      <font>
        <b val="0"/>
        <i/>
      </font>
      <fill>
        <patternFill>
          <bgColor rgb="FF99CC00"/>
        </patternFill>
      </fill>
      <border/>
    </dxf>
    <dxf>
      <font>
        <b/>
        <i val="0"/>
        <color auto="1"/>
      </font>
      <fill>
        <patternFill patternType="solid">
          <bgColor rgb="FFDD0806"/>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gistro%20unico%20delle%20fatture%20Ver06_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istro%20unico%20delle%20fatture%20Ver06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Registro_Unico_delle_Fatture"/>
      <sheetName val="Dati_Scuola"/>
      <sheetName val="Fornitori"/>
      <sheetName val="Tipo_Fornitura"/>
      <sheetName val="Progressivo"/>
      <sheetName val="Calendario"/>
    </sheetNames>
    <sheetDataSet>
      <sheetData sheetId="1">
        <row r="10">
          <cell r="L10">
            <v>42144</v>
          </cell>
        </row>
        <row r="13">
          <cell r="L13">
            <v>42083</v>
          </cell>
        </row>
        <row r="16">
          <cell r="L16">
            <v>42063</v>
          </cell>
        </row>
        <row r="19">
          <cell r="L19">
            <v>42063</v>
          </cell>
        </row>
        <row r="25">
          <cell r="L25">
            <v>42063</v>
          </cell>
        </row>
      </sheetData>
      <sheetData sheetId="6">
        <row r="4">
          <cell r="M4">
            <v>2015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truzioni"/>
      <sheetName val="Registro_Unico_delle_Fatture"/>
      <sheetName val="Dati_Scuola"/>
      <sheetName val="Fornitori"/>
      <sheetName val="Tipo_Fornitura"/>
      <sheetName val="Calendario"/>
    </sheetNames>
    <sheetDataSet>
      <sheetData sheetId="1">
        <row r="10">
          <cell r="A10">
            <v>1</v>
          </cell>
          <cell r="D10">
            <v>316.75</v>
          </cell>
          <cell r="G10" t="str">
            <v>BRICOFER ITALIA SPA</v>
          </cell>
          <cell r="M10" t="str">
            <v>A05</v>
          </cell>
        </row>
        <row r="11">
          <cell r="C11">
            <v>42004</v>
          </cell>
          <cell r="D11">
            <v>0</v>
          </cell>
          <cell r="I11">
            <v>7628951001</v>
          </cell>
        </row>
        <row r="12">
          <cell r="A12">
            <v>2</v>
          </cell>
          <cell r="D12">
            <v>2448</v>
          </cell>
          <cell r="G12" t="str">
            <v>SPULA MARIUS</v>
          </cell>
          <cell r="K12">
            <v>42075</v>
          </cell>
          <cell r="M12" t="str">
            <v>P28</v>
          </cell>
          <cell r="P12">
            <v>19</v>
          </cell>
        </row>
        <row r="13">
          <cell r="C13">
            <v>41799</v>
          </cell>
          <cell r="D13">
            <v>0</v>
          </cell>
          <cell r="I13">
            <v>0</v>
          </cell>
          <cell r="P13">
            <v>42058</v>
          </cell>
        </row>
        <row r="14">
          <cell r="A14">
            <v>3</v>
          </cell>
          <cell r="D14">
            <v>41.9</v>
          </cell>
          <cell r="G14" t="str">
            <v>TISCALI</v>
          </cell>
          <cell r="K14">
            <v>42036</v>
          </cell>
          <cell r="M14" t="str">
            <v>A1</v>
          </cell>
          <cell r="P14">
            <v>7</v>
          </cell>
        </row>
        <row r="15">
          <cell r="C15">
            <v>42006</v>
          </cell>
          <cell r="D15">
            <v>8.78</v>
          </cell>
          <cell r="I15">
            <v>2508100928</v>
          </cell>
          <cell r="P15">
            <v>42039</v>
          </cell>
        </row>
        <row r="16">
          <cell r="A16">
            <v>4</v>
          </cell>
          <cell r="D16">
            <v>625</v>
          </cell>
          <cell r="G16" t="str">
            <v>AXIOS ITALIA</v>
          </cell>
          <cell r="K16">
            <v>42043</v>
          </cell>
          <cell r="M16" t="str">
            <v>A1</v>
          </cell>
          <cell r="P16">
            <v>11</v>
          </cell>
        </row>
        <row r="17">
          <cell r="C17">
            <v>42013</v>
          </cell>
          <cell r="D17">
            <v>137.5</v>
          </cell>
          <cell r="I17">
            <v>0</v>
          </cell>
          <cell r="P17">
            <v>42039</v>
          </cell>
        </row>
        <row r="18">
          <cell r="A18" t="str">
            <v/>
          </cell>
        </row>
        <row r="19">
          <cell r="I19">
            <v>0</v>
          </cell>
        </row>
        <row r="20">
          <cell r="A20" t="str">
            <v/>
          </cell>
        </row>
        <row r="21">
          <cell r="I21">
            <v>0</v>
          </cell>
        </row>
        <row r="22">
          <cell r="A22" t="str">
            <v/>
          </cell>
        </row>
        <row r="23">
          <cell r="I23">
            <v>0</v>
          </cell>
        </row>
        <row r="24">
          <cell r="A24" t="str">
            <v/>
          </cell>
        </row>
        <row r="25">
          <cell r="I25">
            <v>0</v>
          </cell>
        </row>
        <row r="26">
          <cell r="A26" t="str">
            <v/>
          </cell>
        </row>
        <row r="27">
          <cell r="I27">
            <v>0</v>
          </cell>
        </row>
        <row r="28">
          <cell r="A28" t="str">
            <v/>
          </cell>
        </row>
        <row r="29">
          <cell r="I29">
            <v>0</v>
          </cell>
        </row>
        <row r="30">
          <cell r="A30" t="str">
            <v/>
          </cell>
        </row>
        <row r="31">
          <cell r="I31">
            <v>0</v>
          </cell>
        </row>
        <row r="32">
          <cell r="A32" t="str">
            <v/>
          </cell>
        </row>
        <row r="33">
          <cell r="I33">
            <v>0</v>
          </cell>
        </row>
        <row r="34">
          <cell r="A34" t="str">
            <v/>
          </cell>
        </row>
        <row r="35">
          <cell r="I35">
            <v>0</v>
          </cell>
        </row>
        <row r="36">
          <cell r="A36" t="str">
            <v/>
          </cell>
        </row>
        <row r="37">
          <cell r="I37">
            <v>0</v>
          </cell>
        </row>
        <row r="38">
          <cell r="A38" t="str">
            <v/>
          </cell>
        </row>
        <row r="39">
          <cell r="I39">
            <v>0</v>
          </cell>
        </row>
        <row r="40">
          <cell r="A40" t="str">
            <v/>
          </cell>
        </row>
        <row r="41">
          <cell r="I41">
            <v>0</v>
          </cell>
        </row>
        <row r="42">
          <cell r="A42" t="str">
            <v/>
          </cell>
        </row>
        <row r="43">
          <cell r="I43">
            <v>0</v>
          </cell>
        </row>
        <row r="44">
          <cell r="A44" t="str">
            <v/>
          </cell>
        </row>
        <row r="45">
          <cell r="I45">
            <v>0</v>
          </cell>
        </row>
        <row r="46">
          <cell r="A46" t="str">
            <v/>
          </cell>
        </row>
        <row r="47">
          <cell r="I47">
            <v>0</v>
          </cell>
        </row>
        <row r="48">
          <cell r="A48" t="str">
            <v/>
          </cell>
        </row>
        <row r="49">
          <cell r="I49">
            <v>0</v>
          </cell>
        </row>
        <row r="50">
          <cell r="A50" t="str">
            <v/>
          </cell>
        </row>
        <row r="51">
          <cell r="I51">
            <v>0</v>
          </cell>
        </row>
        <row r="52">
          <cell r="A52" t="str">
            <v/>
          </cell>
        </row>
        <row r="53">
          <cell r="I53">
            <v>0</v>
          </cell>
        </row>
        <row r="54">
          <cell r="A54" t="str">
            <v/>
          </cell>
        </row>
        <row r="55">
          <cell r="I55">
            <v>0</v>
          </cell>
        </row>
        <row r="56">
          <cell r="A56" t="str">
            <v/>
          </cell>
        </row>
        <row r="57">
          <cell r="I57">
            <v>0</v>
          </cell>
        </row>
        <row r="58">
          <cell r="A58" t="str">
            <v/>
          </cell>
        </row>
        <row r="59">
          <cell r="I59">
            <v>0</v>
          </cell>
        </row>
        <row r="60">
          <cell r="A60" t="str">
            <v/>
          </cell>
        </row>
        <row r="61">
          <cell r="I61">
            <v>0</v>
          </cell>
        </row>
        <row r="62">
          <cell r="A62" t="str">
            <v/>
          </cell>
        </row>
        <row r="63">
          <cell r="I63">
            <v>0</v>
          </cell>
        </row>
        <row r="64">
          <cell r="A64" t="str">
            <v/>
          </cell>
        </row>
        <row r="65">
          <cell r="I65">
            <v>0</v>
          </cell>
        </row>
        <row r="66">
          <cell r="A66" t="str">
            <v/>
          </cell>
        </row>
        <row r="67">
          <cell r="I67">
            <v>0</v>
          </cell>
        </row>
        <row r="68">
          <cell r="A68" t="str">
            <v/>
          </cell>
        </row>
        <row r="69">
          <cell r="I69">
            <v>0</v>
          </cell>
        </row>
        <row r="70">
          <cell r="A70" t="str">
            <v/>
          </cell>
        </row>
        <row r="71">
          <cell r="I71">
            <v>0</v>
          </cell>
        </row>
        <row r="72">
          <cell r="A72" t="str">
            <v/>
          </cell>
        </row>
        <row r="73">
          <cell r="I73">
            <v>0</v>
          </cell>
        </row>
        <row r="74">
          <cell r="A74" t="str">
            <v/>
          </cell>
        </row>
        <row r="75">
          <cell r="I75">
            <v>0</v>
          </cell>
        </row>
        <row r="76">
          <cell r="A76" t="str">
            <v/>
          </cell>
        </row>
        <row r="77">
          <cell r="I77">
            <v>0</v>
          </cell>
        </row>
        <row r="78">
          <cell r="A78" t="str">
            <v/>
          </cell>
        </row>
        <row r="79">
          <cell r="I79">
            <v>0</v>
          </cell>
        </row>
        <row r="80">
          <cell r="A80" t="str">
            <v/>
          </cell>
        </row>
        <row r="81">
          <cell r="I81">
            <v>0</v>
          </cell>
        </row>
        <row r="82">
          <cell r="A82" t="str">
            <v/>
          </cell>
        </row>
        <row r="83">
          <cell r="I83">
            <v>0</v>
          </cell>
        </row>
        <row r="84">
          <cell r="A84" t="str">
            <v/>
          </cell>
        </row>
        <row r="85">
          <cell r="I85">
            <v>0</v>
          </cell>
        </row>
        <row r="86">
          <cell r="A86" t="str">
            <v/>
          </cell>
        </row>
        <row r="87">
          <cell r="I87">
            <v>0</v>
          </cell>
        </row>
        <row r="88">
          <cell r="A88" t="str">
            <v/>
          </cell>
        </row>
        <row r="89">
          <cell r="I89">
            <v>0</v>
          </cell>
        </row>
        <row r="90">
          <cell r="A90" t="str">
            <v/>
          </cell>
        </row>
        <row r="91">
          <cell r="I91">
            <v>0</v>
          </cell>
        </row>
        <row r="92">
          <cell r="A92" t="str">
            <v/>
          </cell>
        </row>
        <row r="93">
          <cell r="I93">
            <v>0</v>
          </cell>
        </row>
        <row r="94">
          <cell r="A94" t="str">
            <v/>
          </cell>
        </row>
        <row r="95">
          <cell r="I95">
            <v>0</v>
          </cell>
        </row>
        <row r="96">
          <cell r="A96" t="str">
            <v/>
          </cell>
        </row>
        <row r="97">
          <cell r="I97">
            <v>0</v>
          </cell>
        </row>
        <row r="98">
          <cell r="A98" t="str">
            <v/>
          </cell>
        </row>
        <row r="99">
          <cell r="I99">
            <v>0</v>
          </cell>
        </row>
        <row r="100">
          <cell r="A100" t="str">
            <v/>
          </cell>
        </row>
        <row r="101">
          <cell r="I101">
            <v>0</v>
          </cell>
        </row>
        <row r="102">
          <cell r="A102" t="str">
            <v/>
          </cell>
        </row>
        <row r="103">
          <cell r="I103">
            <v>0</v>
          </cell>
        </row>
        <row r="104">
          <cell r="A104" t="str">
            <v/>
          </cell>
        </row>
        <row r="105">
          <cell r="I105">
            <v>0</v>
          </cell>
        </row>
        <row r="106">
          <cell r="A106" t="str">
            <v/>
          </cell>
        </row>
        <row r="107">
          <cell r="I107">
            <v>0</v>
          </cell>
        </row>
        <row r="108">
          <cell r="A108" t="str">
            <v/>
          </cell>
        </row>
        <row r="109">
          <cell r="I109">
            <v>0</v>
          </cell>
        </row>
        <row r="110">
          <cell r="A110" t="str">
            <v/>
          </cell>
        </row>
        <row r="111">
          <cell r="I111">
            <v>0</v>
          </cell>
        </row>
        <row r="112">
          <cell r="A112" t="str">
            <v/>
          </cell>
        </row>
        <row r="113">
          <cell r="I113">
            <v>0</v>
          </cell>
        </row>
        <row r="114">
          <cell r="A114" t="str">
            <v/>
          </cell>
        </row>
        <row r="115">
          <cell r="I115">
            <v>0</v>
          </cell>
        </row>
        <row r="116">
          <cell r="A116" t="str">
            <v/>
          </cell>
        </row>
        <row r="117">
          <cell r="I117">
            <v>0</v>
          </cell>
        </row>
        <row r="118">
          <cell r="A118" t="str">
            <v/>
          </cell>
        </row>
        <row r="119">
          <cell r="I119">
            <v>0</v>
          </cell>
        </row>
        <row r="120">
          <cell r="A120" t="str">
            <v/>
          </cell>
        </row>
        <row r="121">
          <cell r="I121">
            <v>0</v>
          </cell>
        </row>
        <row r="122">
          <cell r="A122" t="str">
            <v/>
          </cell>
        </row>
        <row r="123">
          <cell r="I123">
            <v>0</v>
          </cell>
        </row>
        <row r="124">
          <cell r="A124" t="str">
            <v/>
          </cell>
        </row>
        <row r="125">
          <cell r="I125">
            <v>0</v>
          </cell>
        </row>
        <row r="126">
          <cell r="A126" t="str">
            <v/>
          </cell>
        </row>
        <row r="127">
          <cell r="I127">
            <v>0</v>
          </cell>
        </row>
        <row r="128">
          <cell r="A128" t="str">
            <v/>
          </cell>
        </row>
        <row r="129">
          <cell r="I129">
            <v>0</v>
          </cell>
        </row>
        <row r="130">
          <cell r="A130" t="str">
            <v/>
          </cell>
        </row>
        <row r="131">
          <cell r="I131">
            <v>0</v>
          </cell>
        </row>
        <row r="132">
          <cell r="A132" t="str">
            <v/>
          </cell>
        </row>
        <row r="133">
          <cell r="I133">
            <v>0</v>
          </cell>
        </row>
        <row r="134">
          <cell r="A134" t="str">
            <v/>
          </cell>
        </row>
        <row r="135">
          <cell r="I135">
            <v>0</v>
          </cell>
        </row>
        <row r="136">
          <cell r="A136" t="str">
            <v/>
          </cell>
        </row>
        <row r="137">
          <cell r="I137">
            <v>0</v>
          </cell>
        </row>
        <row r="138">
          <cell r="A138" t="str">
            <v/>
          </cell>
        </row>
        <row r="139">
          <cell r="I139">
            <v>0</v>
          </cell>
        </row>
        <row r="140">
          <cell r="A140" t="str">
            <v/>
          </cell>
        </row>
        <row r="141">
          <cell r="I141">
            <v>0</v>
          </cell>
        </row>
        <row r="142">
          <cell r="A142" t="str">
            <v/>
          </cell>
        </row>
        <row r="143">
          <cell r="I143">
            <v>0</v>
          </cell>
        </row>
        <row r="144">
          <cell r="A144" t="str">
            <v/>
          </cell>
        </row>
        <row r="145">
          <cell r="I145">
            <v>0</v>
          </cell>
        </row>
        <row r="146">
          <cell r="A146" t="str">
            <v/>
          </cell>
        </row>
        <row r="147">
          <cell r="I147">
            <v>0</v>
          </cell>
        </row>
        <row r="148">
          <cell r="A148" t="str">
            <v/>
          </cell>
        </row>
        <row r="149">
          <cell r="I149">
            <v>0</v>
          </cell>
        </row>
        <row r="150">
          <cell r="A150" t="str">
            <v/>
          </cell>
        </row>
        <row r="151">
          <cell r="I151">
            <v>0</v>
          </cell>
        </row>
        <row r="152">
          <cell r="A152" t="str">
            <v/>
          </cell>
        </row>
        <row r="153">
          <cell r="I153">
            <v>0</v>
          </cell>
        </row>
        <row r="154">
          <cell r="A154" t="str">
            <v/>
          </cell>
        </row>
        <row r="155">
          <cell r="I155">
            <v>0</v>
          </cell>
        </row>
        <row r="156">
          <cell r="A156" t="str">
            <v/>
          </cell>
        </row>
        <row r="157">
          <cell r="I157">
            <v>0</v>
          </cell>
        </row>
        <row r="158">
          <cell r="A158" t="str">
            <v/>
          </cell>
        </row>
        <row r="159">
          <cell r="I159">
            <v>0</v>
          </cell>
        </row>
        <row r="160">
          <cell r="A160" t="str">
            <v/>
          </cell>
        </row>
        <row r="161">
          <cell r="I161">
            <v>0</v>
          </cell>
        </row>
        <row r="162">
          <cell r="A162" t="str">
            <v/>
          </cell>
        </row>
        <row r="163">
          <cell r="I163">
            <v>0</v>
          </cell>
        </row>
        <row r="164">
          <cell r="A164" t="str">
            <v/>
          </cell>
        </row>
        <row r="165">
          <cell r="I165">
            <v>0</v>
          </cell>
        </row>
        <row r="166">
          <cell r="A166" t="str">
            <v/>
          </cell>
        </row>
        <row r="167">
          <cell r="I167">
            <v>0</v>
          </cell>
        </row>
        <row r="168">
          <cell r="A168" t="str">
            <v/>
          </cell>
        </row>
        <row r="169">
          <cell r="I169">
            <v>0</v>
          </cell>
        </row>
        <row r="170">
          <cell r="A170" t="str">
            <v/>
          </cell>
        </row>
        <row r="171">
          <cell r="I171">
            <v>0</v>
          </cell>
        </row>
        <row r="172">
          <cell r="A172" t="str">
            <v/>
          </cell>
        </row>
        <row r="173">
          <cell r="I173">
            <v>0</v>
          </cell>
        </row>
        <row r="174">
          <cell r="A174" t="str">
            <v/>
          </cell>
        </row>
        <row r="175">
          <cell r="I175">
            <v>0</v>
          </cell>
        </row>
        <row r="176">
          <cell r="A176" t="str">
            <v/>
          </cell>
        </row>
        <row r="177">
          <cell r="I177">
            <v>0</v>
          </cell>
        </row>
        <row r="178">
          <cell r="A178" t="str">
            <v/>
          </cell>
        </row>
        <row r="179">
          <cell r="I179">
            <v>0</v>
          </cell>
        </row>
        <row r="180">
          <cell r="A180" t="str">
            <v/>
          </cell>
        </row>
        <row r="181">
          <cell r="I181">
            <v>0</v>
          </cell>
        </row>
        <row r="182">
          <cell r="A182" t="str">
            <v/>
          </cell>
        </row>
        <row r="183">
          <cell r="I183">
            <v>0</v>
          </cell>
        </row>
        <row r="184">
          <cell r="A184" t="str">
            <v/>
          </cell>
        </row>
        <row r="185">
          <cell r="I185">
            <v>0</v>
          </cell>
        </row>
        <row r="186">
          <cell r="A186" t="str">
            <v/>
          </cell>
        </row>
        <row r="187">
          <cell r="I187">
            <v>0</v>
          </cell>
        </row>
        <row r="188">
          <cell r="A188" t="str">
            <v/>
          </cell>
        </row>
        <row r="189">
          <cell r="I189">
            <v>0</v>
          </cell>
        </row>
        <row r="190">
          <cell r="A190" t="str">
            <v/>
          </cell>
        </row>
        <row r="191">
          <cell r="I191">
            <v>0</v>
          </cell>
        </row>
        <row r="192">
          <cell r="A192" t="str">
            <v/>
          </cell>
        </row>
        <row r="193">
          <cell r="I193">
            <v>0</v>
          </cell>
        </row>
        <row r="194">
          <cell r="A194" t="str">
            <v/>
          </cell>
        </row>
        <row r="195">
          <cell r="I195">
            <v>0</v>
          </cell>
        </row>
        <row r="196">
          <cell r="A196" t="str">
            <v/>
          </cell>
        </row>
        <row r="197">
          <cell r="I197">
            <v>0</v>
          </cell>
        </row>
        <row r="198">
          <cell r="A198" t="str">
            <v/>
          </cell>
        </row>
        <row r="199">
          <cell r="I199">
            <v>0</v>
          </cell>
        </row>
        <row r="200">
          <cell r="A200" t="str">
            <v/>
          </cell>
        </row>
        <row r="201">
          <cell r="I201">
            <v>0</v>
          </cell>
        </row>
      </sheetData>
      <sheetData sheetId="2">
        <row r="2">
          <cell r="B2" t="str">
            <v>Istituto Comprensivo</v>
          </cell>
        </row>
        <row r="4">
          <cell r="B4" t="str">
            <v>Nome scuola</v>
          </cell>
        </row>
        <row r="6">
          <cell r="B6" t="str">
            <v>indirizzo scuola</v>
          </cell>
        </row>
        <row r="8">
          <cell r="B8" t="str">
            <v>paese scuola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nga@email.i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tabColor indexed="13"/>
  </sheetPr>
  <dimension ref="A1:Q23"/>
  <sheetViews>
    <sheetView tabSelected="1" zoomScalePageLayoutView="0" workbookViewId="0" topLeftCell="A1">
      <selection activeCell="B21" sqref="B21"/>
    </sheetView>
  </sheetViews>
  <sheetFormatPr defaultColWidth="8.8515625" defaultRowHeight="15"/>
  <cols>
    <col min="16" max="16" width="11.421875" style="0" customWidth="1"/>
  </cols>
  <sheetData>
    <row r="1" spans="1:17" ht="15">
      <c r="A1" s="3"/>
      <c r="B1" s="3"/>
      <c r="C1" s="3"/>
      <c r="D1" s="3"/>
      <c r="E1" s="3"/>
      <c r="F1" s="3"/>
      <c r="G1" s="3"/>
      <c r="H1" s="3"/>
      <c r="I1" s="3"/>
      <c r="J1" s="3"/>
      <c r="K1" s="3"/>
      <c r="L1" s="3"/>
      <c r="M1" s="3"/>
      <c r="N1" s="3"/>
      <c r="O1" s="3"/>
      <c r="P1" s="3"/>
      <c r="Q1" s="3"/>
    </row>
    <row r="2" spans="1:17" ht="15">
      <c r="A2" s="3"/>
      <c r="B2" s="3" t="s">
        <v>42</v>
      </c>
      <c r="C2" s="3"/>
      <c r="D2" s="3"/>
      <c r="E2" s="3"/>
      <c r="F2" s="32"/>
      <c r="H2" s="3"/>
      <c r="I2" s="3"/>
      <c r="J2" s="3" t="s">
        <v>20</v>
      </c>
      <c r="K2" s="3"/>
      <c r="L2" s="3"/>
      <c r="M2" s="3"/>
      <c r="N2" s="3"/>
      <c r="O2" s="3"/>
      <c r="P2" s="3"/>
      <c r="Q2" s="3"/>
    </row>
    <row r="3" spans="1:17" ht="15">
      <c r="A3" s="3"/>
      <c r="B3" s="115" t="s">
        <v>41</v>
      </c>
      <c r="C3" s="3"/>
      <c r="D3" s="3"/>
      <c r="E3" s="3"/>
      <c r="F3" s="32"/>
      <c r="G3" s="110"/>
      <c r="H3" s="3"/>
      <c r="I3" s="3"/>
      <c r="J3" s="3"/>
      <c r="K3" s="3"/>
      <c r="L3" s="3"/>
      <c r="M3" s="3"/>
      <c r="N3" s="3"/>
      <c r="O3" s="3"/>
      <c r="P3" s="3"/>
      <c r="Q3" s="3"/>
    </row>
    <row r="4" spans="1:17" ht="96.75" customHeight="1">
      <c r="A4" s="3"/>
      <c r="B4" s="3" t="s">
        <v>17</v>
      </c>
      <c r="C4" s="3"/>
      <c r="D4" s="3"/>
      <c r="E4" s="3"/>
      <c r="F4" s="160" t="s">
        <v>43</v>
      </c>
      <c r="G4" s="161"/>
      <c r="H4" s="161"/>
      <c r="I4" s="161"/>
      <c r="J4" s="161"/>
      <c r="K4" s="161"/>
      <c r="L4" s="161"/>
      <c r="M4" s="161"/>
      <c r="N4" s="161"/>
      <c r="O4" s="161"/>
      <c r="P4" s="161"/>
      <c r="Q4" s="3"/>
    </row>
    <row r="5" spans="1:17" ht="7.5" customHeight="1">
      <c r="A5" s="3"/>
      <c r="B5" s="3"/>
      <c r="C5" s="3"/>
      <c r="D5" s="3"/>
      <c r="E5" s="3"/>
      <c r="F5" s="3"/>
      <c r="G5" s="3"/>
      <c r="H5" s="3"/>
      <c r="I5" s="3"/>
      <c r="J5" s="3"/>
      <c r="K5" s="3"/>
      <c r="L5" s="3"/>
      <c r="M5" s="3"/>
      <c r="N5" s="3"/>
      <c r="O5" s="3"/>
      <c r="P5" s="3"/>
      <c r="Q5" s="3"/>
    </row>
    <row r="6" spans="1:17" ht="15">
      <c r="A6" s="3"/>
      <c r="B6" s="30"/>
      <c r="C6" s="3"/>
      <c r="D6" s="3"/>
      <c r="E6" s="3"/>
      <c r="F6" s="31" t="s">
        <v>44</v>
      </c>
      <c r="G6" s="31"/>
      <c r="H6" s="31"/>
      <c r="I6" s="31"/>
      <c r="J6" s="31"/>
      <c r="K6" s="31"/>
      <c r="L6" s="31"/>
      <c r="M6" s="31"/>
      <c r="N6" s="31"/>
      <c r="O6" s="31"/>
      <c r="P6" s="31"/>
      <c r="Q6" s="3"/>
    </row>
    <row r="7" spans="1:17" ht="6.75" customHeight="1">
      <c r="A7" s="3"/>
      <c r="B7" s="3"/>
      <c r="C7" s="3"/>
      <c r="D7" s="3"/>
      <c r="E7" s="3"/>
      <c r="F7" s="3"/>
      <c r="G7" s="3"/>
      <c r="H7" s="3"/>
      <c r="I7" s="3"/>
      <c r="J7" s="3"/>
      <c r="K7" s="3"/>
      <c r="L7" s="3"/>
      <c r="M7" s="3"/>
      <c r="N7" s="3"/>
      <c r="O7" s="3"/>
      <c r="P7" s="3"/>
      <c r="Q7" s="3"/>
    </row>
    <row r="8" spans="1:17" ht="18" customHeight="1">
      <c r="A8" s="3"/>
      <c r="B8" s="27"/>
      <c r="C8" s="162" t="s">
        <v>29</v>
      </c>
      <c r="D8" s="162"/>
      <c r="E8" s="162"/>
      <c r="F8" s="162"/>
      <c r="G8" s="162"/>
      <c r="H8" s="162"/>
      <c r="I8" s="162"/>
      <c r="J8" s="162"/>
      <c r="K8" s="162"/>
      <c r="L8" s="162"/>
      <c r="M8" s="162"/>
      <c r="N8" s="162"/>
      <c r="O8" s="162"/>
      <c r="P8" s="162"/>
      <c r="Q8" s="3"/>
    </row>
    <row r="9" spans="1:17" ht="6" customHeight="1">
      <c r="A9" s="3"/>
      <c r="B9" s="3"/>
      <c r="C9" s="29"/>
      <c r="D9" s="29"/>
      <c r="E9" s="29"/>
      <c r="F9" s="29"/>
      <c r="G9" s="29"/>
      <c r="H9" s="29"/>
      <c r="I9" s="29"/>
      <c r="J9" s="29"/>
      <c r="K9" s="29"/>
      <c r="L9" s="29"/>
      <c r="M9" s="29"/>
      <c r="N9" s="29"/>
      <c r="O9" s="29"/>
      <c r="P9" s="29"/>
      <c r="Q9" s="3"/>
    </row>
    <row r="10" spans="1:17" ht="33" customHeight="1">
      <c r="A10" s="3"/>
      <c r="B10" s="27"/>
      <c r="C10" s="162" t="s">
        <v>30</v>
      </c>
      <c r="D10" s="162"/>
      <c r="E10" s="162"/>
      <c r="F10" s="162"/>
      <c r="G10" s="162"/>
      <c r="H10" s="162"/>
      <c r="I10" s="162"/>
      <c r="J10" s="162"/>
      <c r="K10" s="162"/>
      <c r="L10" s="162"/>
      <c r="M10" s="162"/>
      <c r="N10" s="162"/>
      <c r="O10" s="162"/>
      <c r="P10" s="162"/>
      <c r="Q10" s="3"/>
    </row>
    <row r="11" spans="1:17" ht="6" customHeight="1">
      <c r="A11" s="3"/>
      <c r="B11" s="27"/>
      <c r="C11" s="1"/>
      <c r="D11" s="1"/>
      <c r="E11" s="1"/>
      <c r="F11" s="1"/>
      <c r="G11" s="1"/>
      <c r="H11" s="1"/>
      <c r="I11" s="1"/>
      <c r="J11" s="1"/>
      <c r="K11" s="1"/>
      <c r="L11" s="1"/>
      <c r="M11" s="1"/>
      <c r="N11" s="1"/>
      <c r="O11" s="1"/>
      <c r="P11" s="1"/>
      <c r="Q11" s="3"/>
    </row>
    <row r="12" spans="1:17" ht="15">
      <c r="A12" s="3"/>
      <c r="B12" s="164"/>
      <c r="C12" s="164"/>
      <c r="D12" s="164"/>
      <c r="E12" s="164"/>
      <c r="F12" s="164"/>
      <c r="G12" s="164"/>
      <c r="H12" s="164"/>
      <c r="I12" s="164"/>
      <c r="J12" s="164"/>
      <c r="K12" s="164"/>
      <c r="L12" s="164"/>
      <c r="M12" s="164"/>
      <c r="N12" s="164"/>
      <c r="O12" s="164"/>
      <c r="P12" s="164"/>
      <c r="Q12" s="3"/>
    </row>
    <row r="13" spans="1:17" ht="6" customHeight="1">
      <c r="A13" s="3"/>
      <c r="B13" s="3"/>
      <c r="C13" s="3"/>
      <c r="D13" s="3"/>
      <c r="E13" s="3"/>
      <c r="F13" s="3"/>
      <c r="G13" s="3"/>
      <c r="H13" s="3"/>
      <c r="I13" s="3"/>
      <c r="J13" s="3"/>
      <c r="K13" s="3"/>
      <c r="L13" s="3"/>
      <c r="M13" s="3"/>
      <c r="N13" s="3"/>
      <c r="O13" s="3"/>
      <c r="P13" s="3"/>
      <c r="Q13" s="3"/>
    </row>
    <row r="14" spans="1:17" ht="30.75" customHeight="1">
      <c r="A14" s="3"/>
      <c r="B14" s="159" t="s">
        <v>31</v>
      </c>
      <c r="C14" s="159"/>
      <c r="D14" s="159"/>
      <c r="E14" s="159"/>
      <c r="F14" s="159"/>
      <c r="G14" s="159"/>
      <c r="H14" s="159"/>
      <c r="I14" s="159"/>
      <c r="J14" s="159"/>
      <c r="K14" s="159"/>
      <c r="L14" s="159"/>
      <c r="M14" s="159"/>
      <c r="N14" s="159"/>
      <c r="O14" s="159"/>
      <c r="P14" s="159"/>
      <c r="Q14" s="3"/>
    </row>
    <row r="15" spans="1:17" ht="6" customHeight="1">
      <c r="A15" s="3"/>
      <c r="B15" s="3"/>
      <c r="C15" s="3"/>
      <c r="D15" s="3"/>
      <c r="E15" s="3"/>
      <c r="F15" s="3"/>
      <c r="G15" s="3"/>
      <c r="H15" s="3"/>
      <c r="I15" s="3"/>
      <c r="J15" s="3"/>
      <c r="K15" s="3"/>
      <c r="L15" s="3"/>
      <c r="M15" s="3"/>
      <c r="N15" s="3"/>
      <c r="O15" s="3"/>
      <c r="P15" s="3"/>
      <c r="Q15" s="3"/>
    </row>
    <row r="16" spans="1:17" ht="15">
      <c r="A16" s="3"/>
      <c r="B16" s="163"/>
      <c r="C16" s="159"/>
      <c r="D16" s="159"/>
      <c r="E16" s="159"/>
      <c r="F16" s="159"/>
      <c r="G16" s="159"/>
      <c r="H16" s="159"/>
      <c r="I16" s="159"/>
      <c r="J16" s="159"/>
      <c r="K16" s="159"/>
      <c r="L16" s="159"/>
      <c r="M16" s="159"/>
      <c r="N16" s="159"/>
      <c r="O16" s="159"/>
      <c r="P16" s="159"/>
      <c r="Q16" s="3"/>
    </row>
    <row r="17" spans="1:17" ht="6" customHeight="1">
      <c r="A17" s="3"/>
      <c r="B17" s="3"/>
      <c r="C17" s="3"/>
      <c r="D17" s="3"/>
      <c r="E17" s="3"/>
      <c r="F17" s="3"/>
      <c r="G17" s="3"/>
      <c r="H17" s="3"/>
      <c r="I17" s="3"/>
      <c r="J17" s="3"/>
      <c r="K17" s="3"/>
      <c r="L17" s="3"/>
      <c r="M17" s="3"/>
      <c r="N17" s="3"/>
      <c r="O17" s="3"/>
      <c r="P17" s="3"/>
      <c r="Q17" s="3"/>
    </row>
    <row r="18" spans="1:17" ht="30.75" customHeight="1">
      <c r="A18" s="3"/>
      <c r="B18" s="159" t="s">
        <v>32</v>
      </c>
      <c r="C18" s="159"/>
      <c r="D18" s="159"/>
      <c r="E18" s="159"/>
      <c r="F18" s="159"/>
      <c r="G18" s="159"/>
      <c r="H18" s="159"/>
      <c r="I18" s="159"/>
      <c r="J18" s="159"/>
      <c r="K18" s="159"/>
      <c r="L18" s="159"/>
      <c r="M18" s="159"/>
      <c r="N18" s="159"/>
      <c r="O18" s="159"/>
      <c r="P18" s="159"/>
      <c r="Q18" s="3"/>
    </row>
    <row r="19" spans="1:17" ht="16.5" customHeight="1">
      <c r="A19" s="3"/>
      <c r="B19" s="159"/>
      <c r="C19" s="159"/>
      <c r="D19" s="159"/>
      <c r="E19" s="159"/>
      <c r="F19" s="159"/>
      <c r="G19" s="159"/>
      <c r="H19" s="159"/>
      <c r="I19" s="159"/>
      <c r="J19" s="159"/>
      <c r="K19" s="159"/>
      <c r="L19" s="159"/>
      <c r="M19" s="159"/>
      <c r="N19" s="159"/>
      <c r="O19" s="159"/>
      <c r="P19" s="159"/>
      <c r="Q19" s="3"/>
    </row>
    <row r="20" spans="1:17" ht="33.75" customHeight="1">
      <c r="A20" s="3"/>
      <c r="B20" s="159" t="s">
        <v>45</v>
      </c>
      <c r="C20" s="159"/>
      <c r="D20" s="159"/>
      <c r="E20" s="159"/>
      <c r="F20" s="159"/>
      <c r="G20" s="159"/>
      <c r="H20" s="159"/>
      <c r="I20" s="159"/>
      <c r="J20" s="159"/>
      <c r="K20" s="159"/>
      <c r="L20" s="159"/>
      <c r="M20" s="159"/>
      <c r="N20" s="159"/>
      <c r="O20" s="159"/>
      <c r="P20" s="159"/>
      <c r="Q20" s="3"/>
    </row>
    <row r="21" spans="1:17" ht="21" customHeight="1">
      <c r="A21" s="3"/>
      <c r="B21" s="3"/>
      <c r="C21" s="3"/>
      <c r="D21" s="3"/>
      <c r="E21" s="3"/>
      <c r="F21" s="3"/>
      <c r="G21" s="3"/>
      <c r="H21" s="3"/>
      <c r="I21" s="3"/>
      <c r="J21" s="3"/>
      <c r="K21" s="3"/>
      <c r="L21" s="3"/>
      <c r="M21" s="3"/>
      <c r="N21" s="3"/>
      <c r="O21" s="3"/>
      <c r="P21" s="3"/>
      <c r="Q21" s="3"/>
    </row>
    <row r="22" spans="1:17" ht="15">
      <c r="A22" s="3"/>
      <c r="B22" s="3" t="s">
        <v>33</v>
      </c>
      <c r="C22" s="3"/>
      <c r="D22" s="3"/>
      <c r="E22" s="3"/>
      <c r="F22" s="3"/>
      <c r="G22" s="3"/>
      <c r="H22" s="3"/>
      <c r="I22" s="28" t="s">
        <v>18</v>
      </c>
      <c r="J22" s="3"/>
      <c r="K22" s="3"/>
      <c r="L22" s="3"/>
      <c r="M22" s="3" t="s">
        <v>19</v>
      </c>
      <c r="N22" s="3"/>
      <c r="O22" s="3"/>
      <c r="P22" s="3"/>
      <c r="Q22" s="3"/>
    </row>
    <row r="23" spans="1:17" ht="15">
      <c r="A23" s="3"/>
      <c r="B23" s="3"/>
      <c r="C23" s="3"/>
      <c r="D23" s="3"/>
      <c r="E23" s="3"/>
      <c r="F23" s="3"/>
      <c r="G23" s="3"/>
      <c r="H23" s="3"/>
      <c r="I23" s="3"/>
      <c r="J23" s="3"/>
      <c r="K23" s="3"/>
      <c r="L23" s="3"/>
      <c r="M23" s="3"/>
      <c r="N23" s="3"/>
      <c r="O23" s="3"/>
      <c r="P23" s="3"/>
      <c r="Q23" s="3"/>
    </row>
  </sheetData>
  <sheetProtection password="C034" sheet="1" objects="1" scenarios="1"/>
  <mergeCells count="9">
    <mergeCell ref="B20:P20"/>
    <mergeCell ref="F4:P4"/>
    <mergeCell ref="C8:P8"/>
    <mergeCell ref="C10:P10"/>
    <mergeCell ref="B14:P14"/>
    <mergeCell ref="B16:P16"/>
    <mergeCell ref="B12:P12"/>
    <mergeCell ref="B18:P18"/>
    <mergeCell ref="B19:P19"/>
  </mergeCells>
  <hyperlinks>
    <hyperlink ref="I22" r:id="rId1" display="tanga@email.it"/>
  </hyperlinks>
  <printOptions/>
  <pageMargins left="0.75" right="0.75" top="1" bottom="1" header="0.5" footer="0.5"/>
  <pageSetup orientation="portrait" paperSize="9" r:id="rId2"/>
</worksheet>
</file>

<file path=xl/worksheets/sheet2.xml><?xml version="1.0" encoding="utf-8"?>
<worksheet xmlns="http://schemas.openxmlformats.org/spreadsheetml/2006/main" xmlns:r="http://schemas.openxmlformats.org/officeDocument/2006/relationships">
  <sheetPr codeName="Foglio2">
    <tabColor indexed="11"/>
  </sheetPr>
  <dimension ref="A1:X493"/>
  <sheetViews>
    <sheetView zoomScalePageLayoutView="0" workbookViewId="0" topLeftCell="A1">
      <pane ySplit="11" topLeftCell="BM12" activePane="bottomLeft" state="frozen"/>
      <selection pane="topLeft" activeCell="A1" sqref="A1"/>
      <selection pane="bottomLeft" activeCell="H304" sqref="H304"/>
    </sheetView>
  </sheetViews>
  <sheetFormatPr defaultColWidth="8.7109375" defaultRowHeight="15"/>
  <cols>
    <col min="1" max="1" width="5.7109375" style="2" customWidth="1"/>
    <col min="2" max="2" width="14.7109375" style="0" customWidth="1"/>
    <col min="3" max="3" width="12.8515625" style="0" customWidth="1"/>
    <col min="4" max="4" width="7.421875" style="0" hidden="1" customWidth="1"/>
    <col min="5" max="5" width="9.7109375" style="0" customWidth="1"/>
    <col min="6" max="6" width="13.7109375" style="0" customWidth="1"/>
    <col min="7" max="7" width="13.7109375" style="0" hidden="1" customWidth="1"/>
    <col min="8" max="8" width="17.7109375" style="0" customWidth="1"/>
    <col min="9" max="9" width="11.7109375" style="0" customWidth="1"/>
    <col min="10" max="10" width="16.7109375" style="0" hidden="1" customWidth="1"/>
    <col min="11" max="11" width="6.7109375" style="2" hidden="1" customWidth="1"/>
    <col min="12" max="12" width="14.140625" style="0" customWidth="1"/>
    <col min="13" max="13" width="4.8515625" style="0" hidden="1" customWidth="1"/>
    <col min="14" max="14" width="8.7109375" style="0" customWidth="1"/>
    <col min="15" max="15" width="8.7109375" style="0" hidden="1" customWidth="1"/>
    <col min="16" max="16" width="8.7109375" style="0" customWidth="1"/>
    <col min="17" max="17" width="8.7109375" style="0" hidden="1" customWidth="1"/>
    <col min="18" max="18" width="8.7109375" style="0" customWidth="1"/>
    <col min="19" max="19" width="8.7109375" style="0" hidden="1" customWidth="1"/>
    <col min="20" max="20" width="11.7109375" style="0" hidden="1" customWidth="1"/>
    <col min="21" max="21" width="9.7109375" style="0" hidden="1" customWidth="1"/>
    <col min="22" max="22" width="13.7109375" style="0" hidden="1" customWidth="1"/>
    <col min="23" max="37" width="8.7109375" style="0" customWidth="1"/>
    <col min="38" max="40" width="10.7109375" style="0" customWidth="1"/>
  </cols>
  <sheetData>
    <row r="1" spans="1:19" ht="15.75">
      <c r="A1" s="208" t="str">
        <f>('[2]Dati_Scuola'!$B$2)</f>
        <v>Istituto Comprensivo</v>
      </c>
      <c r="B1" s="209"/>
      <c r="C1" s="210"/>
      <c r="D1" s="210"/>
      <c r="E1" s="211"/>
      <c r="F1" s="38"/>
      <c r="G1" s="25"/>
      <c r="H1" s="25"/>
      <c r="I1" s="200"/>
      <c r="J1" s="200"/>
      <c r="K1" s="200"/>
      <c r="L1" s="201"/>
      <c r="M1" s="37"/>
      <c r="N1" s="169" t="s">
        <v>27</v>
      </c>
      <c r="O1" s="170"/>
      <c r="P1" s="171"/>
      <c r="Q1" s="171"/>
      <c r="R1" s="171"/>
      <c r="S1" s="45"/>
    </row>
    <row r="2" spans="1:22" ht="16.5" thickBot="1">
      <c r="A2" s="208" t="str">
        <f>('[2]Dati_Scuola'!$B$4)</f>
        <v>Nome scuola</v>
      </c>
      <c r="B2" s="209"/>
      <c r="C2" s="210"/>
      <c r="D2" s="210"/>
      <c r="E2" s="211"/>
      <c r="F2" s="38"/>
      <c r="G2" s="25"/>
      <c r="H2" s="25"/>
      <c r="I2" s="200"/>
      <c r="J2" s="200"/>
      <c r="K2" s="200"/>
      <c r="L2" s="201"/>
      <c r="M2" s="37"/>
      <c r="N2" s="172"/>
      <c r="O2" s="173"/>
      <c r="P2" s="171"/>
      <c r="Q2" s="171"/>
      <c r="R2" s="171"/>
      <c r="S2" s="45"/>
      <c r="T2">
        <v>16315.12</v>
      </c>
      <c r="V2">
        <v>-584352.92</v>
      </c>
    </row>
    <row r="3" spans="1:19" ht="15.75" customHeight="1" thickTop="1">
      <c r="A3" s="208" t="str">
        <f>('[2]Dati_Scuola'!$B$6)</f>
        <v>indirizzo scuola</v>
      </c>
      <c r="B3" s="209"/>
      <c r="C3" s="210"/>
      <c r="D3" s="210"/>
      <c r="E3" s="211"/>
      <c r="F3" s="38"/>
      <c r="G3" s="25"/>
      <c r="H3" s="25"/>
      <c r="I3" s="200"/>
      <c r="J3" s="200"/>
      <c r="K3" s="200"/>
      <c r="L3" s="201"/>
      <c r="M3" s="37"/>
      <c r="N3" s="155">
        <f>ROUND(SUM(V6/T6),2)</f>
        <v>-14.12</v>
      </c>
      <c r="O3" s="155"/>
      <c r="P3" s="155"/>
      <c r="Q3" s="155"/>
      <c r="R3" s="155"/>
      <c r="S3" s="52"/>
    </row>
    <row r="4" spans="1:22" ht="15.75">
      <c r="A4" s="208" t="str">
        <f>('[2]Dati_Scuola'!$B$8)</f>
        <v>paese scuola</v>
      </c>
      <c r="B4" s="209"/>
      <c r="C4" s="210"/>
      <c r="D4" s="210"/>
      <c r="E4" s="211"/>
      <c r="F4" s="39"/>
      <c r="G4" s="26"/>
      <c r="H4" s="26"/>
      <c r="I4" s="200"/>
      <c r="J4" s="200"/>
      <c r="K4" s="200"/>
      <c r="L4" s="201"/>
      <c r="M4" s="37"/>
      <c r="N4" s="156"/>
      <c r="O4" s="156"/>
      <c r="P4" s="156"/>
      <c r="Q4" s="156"/>
      <c r="R4" s="156"/>
      <c r="S4" s="52"/>
      <c r="T4" s="126">
        <f>SUM(T2-T6)</f>
        <v>13200.220000000001</v>
      </c>
      <c r="V4" s="126">
        <f>SUM(V2-V6)</f>
        <v>-540362.62</v>
      </c>
    </row>
    <row r="5" spans="1:19" ht="22.5" customHeight="1" thickBot="1">
      <c r="A5" s="6">
        <f ca="1">TODAY()</f>
        <v>42127</v>
      </c>
      <c r="B5" s="5"/>
      <c r="C5" s="5"/>
      <c r="D5" s="5"/>
      <c r="E5" s="5"/>
      <c r="F5" s="11"/>
      <c r="G5" s="11"/>
      <c r="H5" s="11"/>
      <c r="I5" s="4"/>
      <c r="J5" s="4"/>
      <c r="K5" s="4"/>
      <c r="L5" s="4"/>
      <c r="M5" s="4"/>
      <c r="N5" s="4"/>
      <c r="O5" s="4"/>
      <c r="P5" s="111">
        <f>('[1]Calendario'!$M$4)</f>
        <v>2015</v>
      </c>
      <c r="Q5" s="9"/>
      <c r="R5" s="4"/>
      <c r="S5" s="4"/>
    </row>
    <row r="6" spans="1:22" ht="24.75" customHeight="1" thickTop="1">
      <c r="A6" s="186" t="s">
        <v>3</v>
      </c>
      <c r="B6" s="202" t="s">
        <v>5</v>
      </c>
      <c r="C6" s="203"/>
      <c r="D6" s="203"/>
      <c r="E6" s="204"/>
      <c r="F6" s="205" t="s">
        <v>16</v>
      </c>
      <c r="G6" s="206"/>
      <c r="H6" s="207"/>
      <c r="I6" s="212" t="s">
        <v>0</v>
      </c>
      <c r="J6" s="41"/>
      <c r="K6" s="193" t="s">
        <v>4</v>
      </c>
      <c r="L6" s="122"/>
      <c r="M6" s="36"/>
      <c r="N6" s="119" t="e">
        <f>ROUNDUP((O8)/(N8),2)</f>
        <v>#DIV/0!</v>
      </c>
      <c r="O6" s="120"/>
      <c r="P6" s="120">
        <f>ROUNDUP((Q8)/(P8),2)</f>
        <v>-6</v>
      </c>
      <c r="Q6" s="120"/>
      <c r="R6" s="121" t="e">
        <f>ROUNDUP((S8)/(R8),2)</f>
        <v>#DIV/0!</v>
      </c>
      <c r="S6" s="54"/>
      <c r="T6" s="126">
        <f>SUM(T13:T299)</f>
        <v>3114.9</v>
      </c>
      <c r="U6" t="s">
        <v>7</v>
      </c>
      <c r="V6" s="128">
        <f>SUM(V13:V299)</f>
        <v>-43990.3</v>
      </c>
    </row>
    <row r="7" spans="1:22" ht="24.75" customHeight="1" hidden="1">
      <c r="A7" s="187"/>
      <c r="B7" s="49"/>
      <c r="C7" s="66"/>
      <c r="D7" s="66"/>
      <c r="E7" s="67"/>
      <c r="F7" s="50"/>
      <c r="G7" s="68"/>
      <c r="H7" s="69"/>
      <c r="I7" s="213"/>
      <c r="J7" s="7"/>
      <c r="K7" s="194"/>
      <c r="L7" s="123"/>
      <c r="M7" s="51"/>
      <c r="N7" s="70"/>
      <c r="O7" s="70"/>
      <c r="P7" s="70"/>
      <c r="Q7" s="70"/>
      <c r="R7" s="70"/>
      <c r="S7" s="55"/>
      <c r="T7" s="55"/>
      <c r="U7" s="55"/>
      <c r="V7" s="55"/>
    </row>
    <row r="8" spans="1:19" ht="24.75" customHeight="1" hidden="1">
      <c r="A8" s="187"/>
      <c r="B8" s="49"/>
      <c r="C8" s="66"/>
      <c r="D8" s="66"/>
      <c r="E8" s="67"/>
      <c r="F8" s="50"/>
      <c r="G8" s="68"/>
      <c r="H8" s="69"/>
      <c r="I8" s="213"/>
      <c r="J8" s="7"/>
      <c r="K8" s="194"/>
      <c r="L8" s="123"/>
      <c r="M8" s="51"/>
      <c r="N8" s="71">
        <f>COUNTIF($M$12:$M$299,"= 1")</f>
        <v>0</v>
      </c>
      <c r="O8" s="72">
        <f>SUM(O12:O299)</f>
        <v>0</v>
      </c>
      <c r="P8" s="73">
        <f>COUNTIF($M$12:$M$299,"= 2")</f>
        <v>3</v>
      </c>
      <c r="Q8" s="72">
        <f>SUM(Q12:Q299)</f>
        <v>-18</v>
      </c>
      <c r="R8" s="74">
        <f>COUNTIF($M$12:$M$299,"= 3")</f>
        <v>0</v>
      </c>
      <c r="S8" s="56">
        <f>SUM(S12:S299)</f>
        <v>0</v>
      </c>
    </row>
    <row r="9" spans="1:21" ht="33.75" customHeight="1">
      <c r="A9" s="187"/>
      <c r="B9" s="18" t="s">
        <v>6</v>
      </c>
      <c r="C9" s="33" t="s">
        <v>9</v>
      </c>
      <c r="D9" s="15"/>
      <c r="E9" s="21" t="s">
        <v>8</v>
      </c>
      <c r="F9" s="196" t="s">
        <v>13</v>
      </c>
      <c r="G9" s="197"/>
      <c r="H9" s="198"/>
      <c r="I9" s="214"/>
      <c r="J9" s="7"/>
      <c r="K9" s="194"/>
      <c r="L9" s="124" t="s">
        <v>34</v>
      </c>
      <c r="M9" s="75"/>
      <c r="N9" s="58" t="s">
        <v>22</v>
      </c>
      <c r="O9" s="59"/>
      <c r="P9" s="59" t="s">
        <v>23</v>
      </c>
      <c r="Q9" s="59"/>
      <c r="R9" s="76" t="s">
        <v>24</v>
      </c>
      <c r="S9" s="57"/>
      <c r="T9" s="128">
        <f>SUMIF($M$12:$M$299,1,$T$12:$T$299)</f>
        <v>0</v>
      </c>
      <c r="U9" s="2" t="s">
        <v>37</v>
      </c>
    </row>
    <row r="10" spans="1:21" ht="19.5" customHeight="1">
      <c r="A10" s="187"/>
      <c r="B10" s="19" t="s">
        <v>1</v>
      </c>
      <c r="C10" s="35" t="s">
        <v>10</v>
      </c>
      <c r="D10" s="77"/>
      <c r="E10" s="24" t="s">
        <v>11</v>
      </c>
      <c r="F10" s="178" t="s">
        <v>28</v>
      </c>
      <c r="G10" s="179"/>
      <c r="H10" s="180"/>
      <c r="I10" s="191"/>
      <c r="J10" s="7"/>
      <c r="K10" s="194"/>
      <c r="L10" s="124" t="s">
        <v>35</v>
      </c>
      <c r="M10" s="75"/>
      <c r="N10" s="165" t="s">
        <v>25</v>
      </c>
      <c r="O10" s="166"/>
      <c r="P10" s="167"/>
      <c r="Q10" s="167"/>
      <c r="R10" s="168"/>
      <c r="S10" s="53"/>
      <c r="T10" s="128">
        <f>SUMIF($M$12:$M$299,2,$T$12:$T$299)</f>
        <v>3114.9</v>
      </c>
      <c r="U10" s="2" t="s">
        <v>38</v>
      </c>
    </row>
    <row r="11" spans="1:21" ht="33" customHeight="1" thickBot="1">
      <c r="A11" s="188"/>
      <c r="B11" s="20" t="s">
        <v>2</v>
      </c>
      <c r="C11" s="34" t="s">
        <v>7</v>
      </c>
      <c r="D11" s="78"/>
      <c r="E11" s="79" t="s">
        <v>12</v>
      </c>
      <c r="F11" s="181"/>
      <c r="G11" s="182"/>
      <c r="H11" s="183"/>
      <c r="I11" s="192"/>
      <c r="J11" s="8"/>
      <c r="K11" s="195"/>
      <c r="L11" s="125" t="s">
        <v>36</v>
      </c>
      <c r="M11" s="80"/>
      <c r="N11" s="46" t="s">
        <v>26</v>
      </c>
      <c r="O11" s="47"/>
      <c r="P11" s="47" t="s">
        <v>26</v>
      </c>
      <c r="Q11" s="47"/>
      <c r="R11" s="48" t="s">
        <v>26</v>
      </c>
      <c r="S11" s="60"/>
      <c r="T11" s="128">
        <f>SUMIF($M$12:$M$299,3,$T$12:$T$299)</f>
        <v>0</v>
      </c>
      <c r="U11" s="2" t="s">
        <v>39</v>
      </c>
    </row>
    <row r="12" spans="1:19" ht="15.75" customHeight="1" thickBot="1">
      <c r="A12" s="185">
        <f>SUM('[2]Registro_Unico_delle_Fatture'!$A$10:$A$11)</f>
        <v>1</v>
      </c>
      <c r="B12" s="116" t="s">
        <v>40</v>
      </c>
      <c r="C12" s="82">
        <f>SUM('[2]Registro_Unico_delle_Fatture'!$D$10)</f>
        <v>316.75</v>
      </c>
      <c r="D12" s="17" t="e">
        <f>IF(#REF!&lt;&gt;"",1,0)</f>
        <v>#REF!</v>
      </c>
      <c r="E12" s="83" t="s">
        <v>40</v>
      </c>
      <c r="F12" s="154" t="str">
        <f>('[2]Registro_Unico_delle_Fatture'!$G$10)</f>
        <v>BRICOFER ITALIA SPA</v>
      </c>
      <c r="G12" s="84"/>
      <c r="H12" s="85"/>
      <c r="I12" s="199">
        <f>SUM('[2]Registro_Unico_delle_Fatture'!$K$10:$K$11)</f>
        <v>0</v>
      </c>
      <c r="J12" s="42">
        <f>SUM('[1]Registro_Unico_delle_Fatture'!L10:L11)</f>
        <v>42144</v>
      </c>
      <c r="K12" s="189">
        <f>SUM('[2]Registro_Unico_delle_Fatture'!$M$10:$M$11)</f>
        <v>0</v>
      </c>
      <c r="L12" s="86">
        <f>SUM('[2]Registro_Unico_delle_Fatture'!$P$10)</f>
        <v>0</v>
      </c>
      <c r="M12" s="87"/>
      <c r="N12" s="113" t="str">
        <f>IF(M13=1,L12,"--")</f>
        <v>--</v>
      </c>
      <c r="O12" s="112"/>
      <c r="P12" s="112" t="str">
        <f>IF(M13=2,L12,"--")</f>
        <v>--</v>
      </c>
      <c r="Q12" s="89"/>
      <c r="R12" s="88" t="str">
        <f>IF(M13=3,L12,"--")</f>
        <v>--</v>
      </c>
      <c r="S12" s="61"/>
    </row>
    <row r="13" spans="1:22" ht="15.75" customHeight="1">
      <c r="A13" s="158"/>
      <c r="B13" s="118"/>
      <c r="C13" s="90">
        <f>SUM('[2]Registro_Unico_delle_Fatture'!$D$11)</f>
        <v>0</v>
      </c>
      <c r="D13" s="12" t="e">
        <f>IF(#REF!&lt;&gt;"",2,0)</f>
        <v>#REF!</v>
      </c>
      <c r="E13" s="91" t="s">
        <v>40</v>
      </c>
      <c r="F13" s="138">
        <f>('[2]Registro_Unico_delle_Fatture'!$I$11)</f>
        <v>7628951001</v>
      </c>
      <c r="G13" s="92"/>
      <c r="H13" s="93"/>
      <c r="I13" s="175"/>
      <c r="J13" s="22"/>
      <c r="K13" s="190"/>
      <c r="L13" s="104">
        <f>SUM('[2]Registro_Unico_delle_Fatture'!$P$11)</f>
        <v>0</v>
      </c>
      <c r="M13" s="87">
        <f>IF(L13&gt;31/12/1999,MONTH(L13),0)</f>
        <v>0</v>
      </c>
      <c r="N13" s="130" t="str">
        <f>IF(M13=1,L13,"--")</f>
        <v>--</v>
      </c>
      <c r="O13" s="131"/>
      <c r="P13" s="131" t="str">
        <f>IF(M13=2,L13,"--")</f>
        <v>--</v>
      </c>
      <c r="Q13" s="131"/>
      <c r="R13" s="132" t="str">
        <f>IF(M13=3,L13,"--")</f>
        <v>--</v>
      </c>
      <c r="S13" s="62"/>
      <c r="T13" s="126">
        <f>IF(M13=1,C12,IF(M13=2,C12,IF(M13=3,C12,0)))</f>
        <v>0</v>
      </c>
      <c r="U13" s="126">
        <f>IF(M13=1,L14,IF(M13=2,L14,IF(M13=3,L14,0)))</f>
        <v>0</v>
      </c>
      <c r="V13" s="128">
        <f>SUM(T13*U13)</f>
        <v>0</v>
      </c>
    </row>
    <row r="14" spans="1:19" ht="15.75" customHeight="1" thickBot="1">
      <c r="A14" s="94"/>
      <c r="B14" s="117">
        <f>SUM('[2]Registro_Unico_delle_Fatture'!$C$11)</f>
        <v>42004</v>
      </c>
      <c r="C14" s="95">
        <f>SUM(C12:C13)</f>
        <v>316.75</v>
      </c>
      <c r="D14" s="16" t="e">
        <f>IF(A12=0,4,IF(E13="SI",5,SUM(D12:D13)))</f>
        <v>#REF!</v>
      </c>
      <c r="E14" s="96" t="s">
        <v>40</v>
      </c>
      <c r="F14" s="97" t="s">
        <v>40</v>
      </c>
      <c r="G14" s="98"/>
      <c r="H14" s="99"/>
      <c r="I14" s="44" t="s">
        <v>40</v>
      </c>
      <c r="J14" s="22"/>
      <c r="K14" s="135" t="s">
        <v>40</v>
      </c>
      <c r="L14" s="143">
        <f>SUM(L13-I12)</f>
        <v>0</v>
      </c>
      <c r="M14" s="100"/>
      <c r="N14" s="129" t="str">
        <f>IF(M13=1,L14,"--")</f>
        <v>--</v>
      </c>
      <c r="O14" s="101">
        <f>SUM(N14)</f>
        <v>0</v>
      </c>
      <c r="P14" s="101" t="str">
        <f>IF(M13=2,L14,"--")</f>
        <v>--</v>
      </c>
      <c r="Q14" s="101">
        <f>SUM(P14)</f>
        <v>0</v>
      </c>
      <c r="R14" s="109" t="str">
        <f>IF(M13=3,L14,"--")</f>
        <v>--</v>
      </c>
      <c r="S14" s="63">
        <f>SUM(R14)</f>
        <v>0</v>
      </c>
    </row>
    <row r="15" spans="1:19" ht="15.75" customHeight="1" thickBot="1">
      <c r="A15" s="184">
        <f>SUM('[2]Registro_Unico_delle_Fatture'!$A$12:$A$13)</f>
        <v>2</v>
      </c>
      <c r="B15" s="81" t="s">
        <v>40</v>
      </c>
      <c r="C15" s="82">
        <f>SUM('[2]Registro_Unico_delle_Fatture'!$D$12)</f>
        <v>2448</v>
      </c>
      <c r="D15" s="17" t="e">
        <f>IF(#REF!&lt;&gt;"",1,0)</f>
        <v>#REF!</v>
      </c>
      <c r="E15" s="102" t="s">
        <v>40</v>
      </c>
      <c r="F15" s="136" t="str">
        <f>('[2]Registro_Unico_delle_Fatture'!$G$12)</f>
        <v>SPULA MARIUS</v>
      </c>
      <c r="G15" s="40"/>
      <c r="H15" s="137"/>
      <c r="I15" s="175">
        <f>SUM('[2]Registro_Unico_delle_Fatture'!$K$12:$K$13)</f>
        <v>42075</v>
      </c>
      <c r="J15" s="43">
        <f>SUM('[1]Registro_Unico_delle_Fatture'!L13:L14)</f>
        <v>42083</v>
      </c>
      <c r="K15" s="216">
        <f>SUM('[2]Registro_Unico_delle_Fatture'!$M$12:$M$13)</f>
        <v>0</v>
      </c>
      <c r="L15" s="103">
        <f>SUM('[2]Registro_Unico_delle_Fatture'!$P$12)</f>
        <v>19</v>
      </c>
      <c r="M15" s="87"/>
      <c r="N15" s="106" t="str">
        <f>IF(M16=1,L15,"--")</f>
        <v>--</v>
      </c>
      <c r="O15" s="89"/>
      <c r="P15" s="89">
        <f>IF(M16=2,L15,"--")</f>
        <v>19</v>
      </c>
      <c r="Q15" s="89"/>
      <c r="R15" s="114" t="str">
        <f>IF(M16=3,L15,"--")</f>
        <v>--</v>
      </c>
      <c r="S15" s="64"/>
    </row>
    <row r="16" spans="1:22" ht="15.75" customHeight="1" thickBot="1">
      <c r="A16" s="158"/>
      <c r="B16" s="142"/>
      <c r="C16" s="90">
        <f>SUM('[2]Registro_Unico_delle_Fatture'!$D$13)</f>
        <v>0</v>
      </c>
      <c r="D16" s="12" t="e">
        <f>IF(#REF!&lt;&gt;"",2,0)</f>
        <v>#REF!</v>
      </c>
      <c r="E16" s="102" t="s">
        <v>40</v>
      </c>
      <c r="F16" s="138">
        <f>('[2]Registro_Unico_delle_Fatture'!$I$13)</f>
        <v>0</v>
      </c>
      <c r="G16" s="40"/>
      <c r="H16" s="139"/>
      <c r="I16" s="175"/>
      <c r="J16" s="22"/>
      <c r="K16" s="190"/>
      <c r="L16" s="104">
        <f>SUM('[2]Registro_Unico_delle_Fatture'!$P$13)</f>
        <v>42058</v>
      </c>
      <c r="M16" s="87">
        <f>IF(L16&gt;31/12/1999,MONTH(L16),0)</f>
        <v>2</v>
      </c>
      <c r="N16" s="130" t="str">
        <f>IF(M16=1,L16,"--")</f>
        <v>--</v>
      </c>
      <c r="O16" s="131"/>
      <c r="P16" s="131">
        <f>IF(M16=2,L16,"--")</f>
        <v>42058</v>
      </c>
      <c r="Q16" s="131"/>
      <c r="R16" s="132" t="str">
        <f>IF(M16=3,L16,"--")</f>
        <v>--</v>
      </c>
      <c r="S16" s="62"/>
      <c r="T16" s="126">
        <f>IF(M16=1,C15,IF(M16=2,C15,IF(M16=3,C15,0)))</f>
        <v>2448</v>
      </c>
      <c r="U16" s="126">
        <f>IF(M16=1,L17,IF(M16=2,L17,IF(M16=3,L17,0)))</f>
        <v>-17</v>
      </c>
      <c r="V16" s="128">
        <f>SUM(T16*U16)</f>
        <v>-41616</v>
      </c>
    </row>
    <row r="17" spans="1:19" ht="15.75" customHeight="1" thickBot="1">
      <c r="A17" s="145"/>
      <c r="B17" s="140">
        <f>SUM('[2]Registro_Unico_delle_Fatture'!$C$13)</f>
        <v>41799</v>
      </c>
      <c r="C17" s="95">
        <f>SUM(C15:C16)</f>
        <v>2448</v>
      </c>
      <c r="D17" s="16" t="e">
        <f>IF(A15=0,4,IF(E16="SI",5,SUM(D15:D16)))</f>
        <v>#REF!</v>
      </c>
      <c r="E17" s="96" t="s">
        <v>40</v>
      </c>
      <c r="F17" s="97" t="s">
        <v>40</v>
      </c>
      <c r="G17" s="98"/>
      <c r="H17" s="139"/>
      <c r="I17" s="149" t="s">
        <v>40</v>
      </c>
      <c r="J17" s="22"/>
      <c r="K17" s="135" t="s">
        <v>40</v>
      </c>
      <c r="L17" s="103">
        <f>SUM(L16-I15)</f>
        <v>-17</v>
      </c>
      <c r="M17" s="100"/>
      <c r="N17" s="129" t="str">
        <f>IF(M16=1,L17,"--")</f>
        <v>--</v>
      </c>
      <c r="O17" s="101">
        <f>SUM(N17)</f>
        <v>0</v>
      </c>
      <c r="P17" s="101">
        <f>IF(M16=2,L17,"--")</f>
        <v>-17</v>
      </c>
      <c r="Q17" s="101">
        <f>SUM(P17)</f>
        <v>-17</v>
      </c>
      <c r="R17" s="109" t="str">
        <f>IF(M16=3,L17,"--")</f>
        <v>--</v>
      </c>
      <c r="S17" s="63">
        <f>SUM(R17)</f>
        <v>0</v>
      </c>
    </row>
    <row r="18" spans="1:19" ht="15.75" customHeight="1" thickBot="1">
      <c r="A18" s="157">
        <f>SUM('[2]Registro_Unico_delle_Fatture'!$A$14:$A$15)</f>
        <v>3</v>
      </c>
      <c r="B18" s="116" t="s">
        <v>40</v>
      </c>
      <c r="C18" s="82">
        <f>SUM('[2]Registro_Unico_delle_Fatture'!$D$14)</f>
        <v>41.9</v>
      </c>
      <c r="D18" s="17" t="e">
        <f>IF(#REF!&lt;&gt;"",1,0)</f>
        <v>#REF!</v>
      </c>
      <c r="E18" s="83" t="s">
        <v>40</v>
      </c>
      <c r="F18" s="153" t="str">
        <f>('[2]Registro_Unico_delle_Fatture'!$G$14)</f>
        <v>TISCALI</v>
      </c>
      <c r="G18" s="84"/>
      <c r="H18" s="151"/>
      <c r="I18" s="174">
        <f>SUM('[2]Registro_Unico_delle_Fatture'!$K$14:$K$15)</f>
        <v>42036</v>
      </c>
      <c r="J18" s="43">
        <f>SUM('[1]Registro_Unico_delle_Fatture'!L16:L17)</f>
        <v>42063</v>
      </c>
      <c r="K18" s="176">
        <f>SUM('[2]Registro_Unico_delle_Fatture'!$M$14:$M$15)</f>
        <v>0</v>
      </c>
      <c r="L18" s="105">
        <f>SUM('[2]Registro_Unico_delle_Fatture'!$P$14)</f>
        <v>7</v>
      </c>
      <c r="M18" s="87"/>
      <c r="N18" s="113" t="str">
        <f>IF(M19=1,L18,"--")</f>
        <v>--</v>
      </c>
      <c r="O18" s="112"/>
      <c r="P18" s="112">
        <f>IF(M19=2,L18,"--")</f>
        <v>7</v>
      </c>
      <c r="Q18" s="89"/>
      <c r="R18" s="88" t="str">
        <f>IF(M19=3,L18,"--")</f>
        <v>--</v>
      </c>
      <c r="S18" s="64"/>
    </row>
    <row r="19" spans="1:22" ht="15.75" customHeight="1">
      <c r="A19" s="158"/>
      <c r="B19" s="118"/>
      <c r="C19" s="90">
        <f>SUM('[2]Registro_Unico_delle_Fatture'!$D$15)</f>
        <v>8.78</v>
      </c>
      <c r="D19" s="12" t="e">
        <f>IF(#REF!&lt;&gt;"",2,0)</f>
        <v>#REF!</v>
      </c>
      <c r="E19" s="91" t="s">
        <v>40</v>
      </c>
      <c r="F19" s="138">
        <f>('[2]Registro_Unico_delle_Fatture'!$I$15)</f>
        <v>2508100928</v>
      </c>
      <c r="G19" s="92"/>
      <c r="H19" s="93"/>
      <c r="I19" s="175"/>
      <c r="J19" s="22"/>
      <c r="K19" s="177"/>
      <c r="L19" s="104">
        <f>SUM('[2]Registro_Unico_delle_Fatture'!$P$15)</f>
        <v>42039</v>
      </c>
      <c r="M19" s="87">
        <f>IF(L19&gt;31/12/1999,MONTH(L19),0)</f>
        <v>2</v>
      </c>
      <c r="N19" s="130" t="str">
        <f>IF(M19=1,L19,"--")</f>
        <v>--</v>
      </c>
      <c r="O19" s="131"/>
      <c r="P19" s="131">
        <f>IF(M19=2,L19,"--")</f>
        <v>42039</v>
      </c>
      <c r="Q19" s="131"/>
      <c r="R19" s="132" t="str">
        <f>IF(M19=3,L19,"--")</f>
        <v>--</v>
      </c>
      <c r="S19" s="62"/>
      <c r="T19" s="126">
        <f>IF(M19=1,C18,IF(M19=2,C18,IF(M19=3,C18,0)))</f>
        <v>41.9</v>
      </c>
      <c r="U19" s="126">
        <f>IF(M19=1,L20,IF(M19=2,L20,IF(M19=3,L20,0)))</f>
        <v>3</v>
      </c>
      <c r="V19" s="128">
        <f>SUM(T19*U19)</f>
        <v>125.69999999999999</v>
      </c>
    </row>
    <row r="20" spans="1:19" ht="15.75" customHeight="1" thickBot="1">
      <c r="A20" s="145"/>
      <c r="B20" s="117">
        <f>SUM('[2]Registro_Unico_delle_Fatture'!$C$15)</f>
        <v>42006</v>
      </c>
      <c r="C20" s="95">
        <f>SUM(C18:C19)</f>
        <v>50.68</v>
      </c>
      <c r="D20" s="16" t="e">
        <f>IF(A18=0,4,IF(E19="SI",5,SUM(D18:D19)))</f>
        <v>#REF!</v>
      </c>
      <c r="E20" s="96" t="s">
        <v>40</v>
      </c>
      <c r="F20" s="97" t="s">
        <v>40</v>
      </c>
      <c r="G20" s="98"/>
      <c r="H20" s="99"/>
      <c r="I20" s="44" t="s">
        <v>40</v>
      </c>
      <c r="J20" s="23"/>
      <c r="K20" s="141" t="s">
        <v>40</v>
      </c>
      <c r="L20" s="143">
        <f>SUM(L19-I18)</f>
        <v>3</v>
      </c>
      <c r="M20" s="100"/>
      <c r="N20" s="129" t="str">
        <f>IF(M19=1,L20,"--")</f>
        <v>--</v>
      </c>
      <c r="O20" s="101">
        <f>SUM(N20)</f>
        <v>0</v>
      </c>
      <c r="P20" s="101">
        <f>IF(M19=2,L20,"--")</f>
        <v>3</v>
      </c>
      <c r="Q20" s="101">
        <f>SUM(P20)</f>
        <v>3</v>
      </c>
      <c r="R20" s="109" t="str">
        <f>IF(M19=3,L20,"--")</f>
        <v>--</v>
      </c>
      <c r="S20" s="63">
        <f>SUM(R20)</f>
        <v>0</v>
      </c>
    </row>
    <row r="21" spans="1:19" ht="15.75" customHeight="1" thickBot="1">
      <c r="A21" s="157">
        <f>SUM('[2]Registro_Unico_delle_Fatture'!$A$16:$A$17)</f>
        <v>4</v>
      </c>
      <c r="B21" s="116"/>
      <c r="C21" s="82">
        <f>SUM('[2]Registro_Unico_delle_Fatture'!$D$16)</f>
        <v>625</v>
      </c>
      <c r="D21" s="17" t="e">
        <f>IF(#REF!&lt;&gt;"",1,0)</f>
        <v>#REF!</v>
      </c>
      <c r="E21" s="83" t="s">
        <v>40</v>
      </c>
      <c r="F21" s="153" t="str">
        <f>('[2]Registro_Unico_delle_Fatture'!$G$16)</f>
        <v>AXIOS ITALIA</v>
      </c>
      <c r="G21" s="84"/>
      <c r="H21" s="137"/>
      <c r="I21" s="175">
        <f>SUM('[2]Registro_Unico_delle_Fatture'!$K$16:$K$17)</f>
        <v>42043</v>
      </c>
      <c r="J21" s="149">
        <f>SUM('[1]Registro_Unico_delle_Fatture'!L19:L20)</f>
        <v>42063</v>
      </c>
      <c r="K21" s="215">
        <f>SUM('[2]Registro_Unico_delle_Fatture'!$M$16:$M$17)</f>
        <v>0</v>
      </c>
      <c r="L21" s="103">
        <f>SUM('[2]Registro_Unico_delle_Fatture'!$P$16)</f>
        <v>11</v>
      </c>
      <c r="M21" s="87"/>
      <c r="N21" s="113" t="str">
        <f>IF(M22=1,L21,"--")</f>
        <v>--</v>
      </c>
      <c r="O21" s="112"/>
      <c r="P21" s="112">
        <f>IF(M22=2,L21,"--")</f>
        <v>11</v>
      </c>
      <c r="Q21" s="89"/>
      <c r="R21" s="88" t="str">
        <f>IF(M22=3,L21,"--")</f>
        <v>--</v>
      </c>
      <c r="S21" s="64"/>
    </row>
    <row r="22" spans="1:22" ht="15.75" customHeight="1">
      <c r="A22" s="158"/>
      <c r="B22" s="118"/>
      <c r="C22" s="90">
        <f>SUM('[2]Registro_Unico_delle_Fatture'!$D$17)</f>
        <v>137.5</v>
      </c>
      <c r="D22" s="12" t="e">
        <f>IF(#REF!&lt;&gt;"",2,0)</f>
        <v>#REF!</v>
      </c>
      <c r="E22" s="91" t="s">
        <v>40</v>
      </c>
      <c r="F22" s="138">
        <f>('[2]Registro_Unico_delle_Fatture'!$I$17)</f>
        <v>0</v>
      </c>
      <c r="G22" s="92"/>
      <c r="H22" s="93"/>
      <c r="I22" s="175"/>
      <c r="J22" s="22"/>
      <c r="K22" s="177"/>
      <c r="L22" s="104">
        <f>SUM('[2]Registro_Unico_delle_Fatture'!$P$17)</f>
        <v>42039</v>
      </c>
      <c r="M22" s="87">
        <f>IF(L22&gt;31/12/1999,MONTH(L22),0)</f>
        <v>2</v>
      </c>
      <c r="N22" s="130" t="str">
        <f>IF(M22=1,L22,"--")</f>
        <v>--</v>
      </c>
      <c r="O22" s="131"/>
      <c r="P22" s="131">
        <f>IF(M22=2,L22,"--")</f>
        <v>42039</v>
      </c>
      <c r="Q22" s="131"/>
      <c r="R22" s="132" t="str">
        <f>IF(M22=3,L22,"--")</f>
        <v>--</v>
      </c>
      <c r="S22" s="62"/>
      <c r="T22" s="126">
        <f>IF(M22=1,C21,IF(M22=2,C21,IF(M22=3,C21,0)))</f>
        <v>625</v>
      </c>
      <c r="U22" s="126">
        <f>IF(M22=1,L23,IF(M22=2,L23,IF(M22=3,L23,0)))</f>
        <v>-4</v>
      </c>
      <c r="V22" s="128">
        <f>SUM(T22*U22)</f>
        <v>-2500</v>
      </c>
    </row>
    <row r="23" spans="1:19" ht="15.75" customHeight="1" thickBot="1">
      <c r="A23" s="94"/>
      <c r="B23" s="117">
        <f>SUM('[2]Registro_Unico_delle_Fatture'!$C$17)</f>
        <v>42013</v>
      </c>
      <c r="C23" s="95">
        <f>SUM(C21:C22)</f>
        <v>762.5</v>
      </c>
      <c r="D23" s="16" t="e">
        <f>IF(A21=0,4,IF(E22="SI",5,SUM(D21:D22)))</f>
        <v>#REF!</v>
      </c>
      <c r="E23" s="96" t="s">
        <v>40</v>
      </c>
      <c r="F23" s="97" t="s">
        <v>40</v>
      </c>
      <c r="G23" s="98"/>
      <c r="H23" s="139"/>
      <c r="I23" s="149" t="s">
        <v>40</v>
      </c>
      <c r="J23" s="22"/>
      <c r="K23" s="135" t="s">
        <v>40</v>
      </c>
      <c r="L23" s="103">
        <f>SUM(L22-I21)</f>
        <v>-4</v>
      </c>
      <c r="M23" s="100"/>
      <c r="N23" s="129" t="str">
        <f>IF(M22=1,L23,"--")</f>
        <v>--</v>
      </c>
      <c r="O23" s="101">
        <f>SUM(N23)</f>
        <v>0</v>
      </c>
      <c r="P23" s="101">
        <f>IF(M22=2,L23,"--")</f>
        <v>-4</v>
      </c>
      <c r="Q23" s="101">
        <f>SUM(P23)</f>
        <v>-4</v>
      </c>
      <c r="R23" s="109" t="str">
        <f>IF(M22=3,L23,"--")</f>
        <v>--</v>
      </c>
      <c r="S23" s="63">
        <f>SUM(R23)</f>
        <v>0</v>
      </c>
    </row>
    <row r="24" spans="1:19" ht="15.75" customHeight="1" thickBot="1">
      <c r="A24" s="184">
        <f>SUM('[2]Registro_Unico_delle_Fatture'!$A$18:$A$19)</f>
        <v>0</v>
      </c>
      <c r="B24" s="116"/>
      <c r="C24" s="82">
        <f>SUM('[2]Registro_Unico_delle_Fatture'!$D$18)</f>
        <v>0</v>
      </c>
      <c r="D24" s="17" t="e">
        <f>IF(#REF!&lt;&gt;"",1,0)</f>
        <v>#REF!</v>
      </c>
      <c r="E24" s="83" t="s">
        <v>40</v>
      </c>
      <c r="F24" s="153">
        <f>('[2]Registro_Unico_delle_Fatture'!$G$18)</f>
        <v>0</v>
      </c>
      <c r="G24" s="84"/>
      <c r="H24" s="151"/>
      <c r="I24" s="174">
        <f>SUM('[2]Registro_Unico_delle_Fatture'!$K$18:$K$19)</f>
        <v>0</v>
      </c>
      <c r="J24" s="43">
        <f>SUM('[1]Registro_Unico_delle_Fatture'!L22:L23)</f>
        <v>0</v>
      </c>
      <c r="K24" s="176">
        <f>SUM('[2]Registro_Unico_delle_Fatture'!$M$16:$M$17)</f>
        <v>0</v>
      </c>
      <c r="L24" s="105">
        <f>SUM('[2]Registro_Unico_delle_Fatture'!$P$18)</f>
        <v>0</v>
      </c>
      <c r="M24" s="87"/>
      <c r="N24" s="113" t="str">
        <f>IF(M25=1,L24,"--")</f>
        <v>--</v>
      </c>
      <c r="O24" s="112"/>
      <c r="P24" s="112" t="str">
        <f>IF(M25=2,L24,"--")</f>
        <v>--</v>
      </c>
      <c r="Q24" s="89"/>
      <c r="R24" s="88" t="str">
        <f>IF(M25=3,L24,"--")</f>
        <v>--</v>
      </c>
      <c r="S24" s="64"/>
    </row>
    <row r="25" spans="1:22" ht="15.75" customHeight="1">
      <c r="A25" s="158"/>
      <c r="B25" s="118"/>
      <c r="C25" s="90">
        <f>SUM('[2]Registro_Unico_delle_Fatture'!$D$19)</f>
        <v>0</v>
      </c>
      <c r="D25" s="12" t="e">
        <f>IF(#REF!&lt;&gt;"",2,0)</f>
        <v>#REF!</v>
      </c>
      <c r="E25" s="91" t="s">
        <v>40</v>
      </c>
      <c r="F25" s="138">
        <f>('[2]Registro_Unico_delle_Fatture'!$I$19)</f>
        <v>0</v>
      </c>
      <c r="G25" s="92"/>
      <c r="H25" s="93"/>
      <c r="I25" s="175"/>
      <c r="J25" s="22"/>
      <c r="K25" s="177"/>
      <c r="L25" s="104">
        <f>SUM('[2]Registro_Unico_delle_Fatture'!$P$19)</f>
        <v>0</v>
      </c>
      <c r="M25" s="87">
        <f>IF(L25&gt;31/12/1999,MONTH(L25),0)</f>
        <v>0</v>
      </c>
      <c r="N25" s="130" t="str">
        <f>IF(M25=1,L25,"--")</f>
        <v>--</v>
      </c>
      <c r="O25" s="131"/>
      <c r="P25" s="131" t="str">
        <f>IF(M25=2,L25,"--")</f>
        <v>--</v>
      </c>
      <c r="Q25" s="131"/>
      <c r="R25" s="132" t="str">
        <f>IF(M25=3,L25,"--")</f>
        <v>--</v>
      </c>
      <c r="S25" s="62"/>
      <c r="T25" s="126">
        <f>IF(M25=1,C24,IF(M25=2,C24,IF(M25=3,C24,0)))</f>
        <v>0</v>
      </c>
      <c r="U25" s="126">
        <f>IF(M25=1,L26,IF(M25=2,L26,IF(M25=3,L26,0)))</f>
        <v>0</v>
      </c>
      <c r="V25" s="128">
        <f>SUM(T25*U25)</f>
        <v>0</v>
      </c>
    </row>
    <row r="26" spans="1:19" ht="15.75" customHeight="1" thickBot="1">
      <c r="A26" s="145"/>
      <c r="B26" s="117">
        <f>SUM('[2]Registro_Unico_delle_Fatture'!$C$19)</f>
        <v>0</v>
      </c>
      <c r="C26" s="95">
        <f>SUM(C24:C25)</f>
        <v>0</v>
      </c>
      <c r="D26" s="16">
        <f>IF(A24=0,4,IF(E25="SI",5,SUM(D24:D25)))</f>
        <v>4</v>
      </c>
      <c r="E26" s="96" t="s">
        <v>40</v>
      </c>
      <c r="F26" s="97" t="s">
        <v>40</v>
      </c>
      <c r="G26" s="98"/>
      <c r="H26" s="99"/>
      <c r="I26" s="44" t="s">
        <v>40</v>
      </c>
      <c r="J26" s="23"/>
      <c r="K26" s="141" t="s">
        <v>40</v>
      </c>
      <c r="L26" s="143">
        <f>SUM(L25-I24)</f>
        <v>0</v>
      </c>
      <c r="M26" s="100"/>
      <c r="N26" s="129" t="str">
        <f>IF(M25=1,L26,"--")</f>
        <v>--</v>
      </c>
      <c r="O26" s="101">
        <f>SUM(N26)</f>
        <v>0</v>
      </c>
      <c r="P26" s="101" t="str">
        <f>IF(M25=2,L26,"--")</f>
        <v>--</v>
      </c>
      <c r="Q26" s="101">
        <f>SUM(P26)</f>
        <v>0</v>
      </c>
      <c r="R26" s="109" t="str">
        <f>IF(M25=3,L26,"--")</f>
        <v>--</v>
      </c>
      <c r="S26" s="63">
        <f>SUM(R26)</f>
        <v>0</v>
      </c>
    </row>
    <row r="27" spans="1:19" ht="15.75" customHeight="1" thickBot="1">
      <c r="A27" s="157">
        <f>SUM('[2]Registro_Unico_delle_Fatture'!$A$20:$A$21)</f>
        <v>0</v>
      </c>
      <c r="B27" s="116"/>
      <c r="C27" s="82">
        <f>SUM('[2]Registro_Unico_delle_Fatture'!$D$20)</f>
        <v>0</v>
      </c>
      <c r="D27" s="17" t="e">
        <f>IF(#REF!&lt;&gt;"",1,0)</f>
        <v>#REF!</v>
      </c>
      <c r="E27" s="83" t="s">
        <v>40</v>
      </c>
      <c r="F27" s="153">
        <f>('[2]Registro_Unico_delle_Fatture'!$G$20)</f>
        <v>0</v>
      </c>
      <c r="G27" s="84"/>
      <c r="H27" s="137"/>
      <c r="I27" s="175">
        <f>SUM('[2]Registro_Unico_delle_Fatture'!$K$20:$K$21)</f>
        <v>0</v>
      </c>
      <c r="J27" s="149">
        <f>SUM('[1]Registro_Unico_delle_Fatture'!L25:L26)</f>
        <v>42063</v>
      </c>
      <c r="K27" s="215">
        <f>SUM('[2]Registro_Unico_delle_Fatture'!$M$16:$M$17)</f>
        <v>0</v>
      </c>
      <c r="L27" s="103">
        <f>SUM('[2]Registro_Unico_delle_Fatture'!$P$20)</f>
        <v>0</v>
      </c>
      <c r="M27" s="87"/>
      <c r="N27" s="113" t="str">
        <f>IF(M28=1,L27,"--")</f>
        <v>--</v>
      </c>
      <c r="O27" s="112"/>
      <c r="P27" s="112" t="str">
        <f>IF(M28=2,L27,"--")</f>
        <v>--</v>
      </c>
      <c r="Q27" s="89"/>
      <c r="R27" s="88" t="str">
        <f>IF(M28=3,L27,"--")</f>
        <v>--</v>
      </c>
      <c r="S27" s="64"/>
    </row>
    <row r="28" spans="1:22" ht="15.75" customHeight="1">
      <c r="A28" s="158"/>
      <c r="B28" s="144"/>
      <c r="C28" s="90">
        <f>SUM('[2]Registro_Unico_delle_Fatture'!$D$21)</f>
        <v>0</v>
      </c>
      <c r="D28" s="12" t="e">
        <f>IF(#REF!&lt;&gt;"",2,0)</f>
        <v>#REF!</v>
      </c>
      <c r="E28" s="91" t="s">
        <v>40</v>
      </c>
      <c r="F28" s="138">
        <f>('[2]Registro_Unico_delle_Fatture'!$I$21)</f>
        <v>0</v>
      </c>
      <c r="G28" s="92"/>
      <c r="H28" s="93"/>
      <c r="I28" s="175"/>
      <c r="J28" s="22"/>
      <c r="K28" s="177"/>
      <c r="L28" s="104">
        <f>SUM('[2]Registro_Unico_delle_Fatture'!$P$21)</f>
        <v>0</v>
      </c>
      <c r="M28" s="87">
        <f>IF(L28&gt;31/12/1999,MONTH(L28),0)</f>
        <v>0</v>
      </c>
      <c r="N28" s="130" t="str">
        <f>IF(M28=1,L28,"--")</f>
        <v>--</v>
      </c>
      <c r="O28" s="131"/>
      <c r="P28" s="131" t="str">
        <f>IF(M28=2,L28,"--")</f>
        <v>--</v>
      </c>
      <c r="Q28" s="131"/>
      <c r="R28" s="132" t="str">
        <f>IF(M28=3,L28,"--")</f>
        <v>--</v>
      </c>
      <c r="S28" s="62"/>
      <c r="T28" s="126">
        <f>IF(M28=1,C27,IF(M28=2,C27,IF(M28=3,C27,0)))</f>
        <v>0</v>
      </c>
      <c r="U28" s="126">
        <f>IF(M28=1,L29,IF(M28=2,L29,IF(M28=3,L29,0)))</f>
        <v>0</v>
      </c>
      <c r="V28" s="128">
        <f>SUM(T28*U28)</f>
        <v>0</v>
      </c>
    </row>
    <row r="29" spans="1:19" ht="15.75" customHeight="1" thickBot="1">
      <c r="A29" s="94"/>
      <c r="B29" s="117">
        <f>SUM('[2]Registro_Unico_delle_Fatture'!$C$21)</f>
        <v>0</v>
      </c>
      <c r="C29" s="95">
        <f>SUM(C27:C28)</f>
        <v>0</v>
      </c>
      <c r="D29" s="16">
        <f>IF(A27=0,4,IF(E28="SI",5,SUM(D27:D28)))</f>
        <v>4</v>
      </c>
      <c r="E29" s="96" t="s">
        <v>40</v>
      </c>
      <c r="F29" s="97" t="s">
        <v>40</v>
      </c>
      <c r="G29" s="98"/>
      <c r="H29" s="139"/>
      <c r="I29" s="149" t="s">
        <v>40</v>
      </c>
      <c r="J29" s="22"/>
      <c r="K29" s="135" t="s">
        <v>40</v>
      </c>
      <c r="L29" s="103">
        <f>SUM(L28-I27)</f>
        <v>0</v>
      </c>
      <c r="M29" s="100"/>
      <c r="N29" s="129" t="str">
        <f>IF(M28=1,L29,"--")</f>
        <v>--</v>
      </c>
      <c r="O29" s="101">
        <f>SUM(N29)</f>
        <v>0</v>
      </c>
      <c r="P29" s="101" t="str">
        <f>IF(M28=2,L29,"--")</f>
        <v>--</v>
      </c>
      <c r="Q29" s="101">
        <f>SUM(P29)</f>
        <v>0</v>
      </c>
      <c r="R29" s="109" t="str">
        <f>IF(M28=3,L29,"--")</f>
        <v>--</v>
      </c>
      <c r="S29" s="63">
        <f>SUM(R29)</f>
        <v>0</v>
      </c>
    </row>
    <row r="30" spans="1:19" ht="15.75" customHeight="1" thickBot="1">
      <c r="A30" s="157">
        <f>SUM('[2]Registro_Unico_delle_Fatture'!$A$22:$A$23)</f>
        <v>0</v>
      </c>
      <c r="B30" s="116"/>
      <c r="C30" s="82">
        <f>SUM('[2]Registro_Unico_delle_Fatture'!$D$22)</f>
        <v>0</v>
      </c>
      <c r="D30" s="17" t="e">
        <f>IF(#REF!&lt;&gt;"",1,0)</f>
        <v>#REF!</v>
      </c>
      <c r="E30" s="83" t="s">
        <v>40</v>
      </c>
      <c r="F30" s="153">
        <f>('[2]Registro_Unico_delle_Fatture'!$G$22)</f>
        <v>0</v>
      </c>
      <c r="G30" s="84"/>
      <c r="H30" s="151"/>
      <c r="I30" s="174">
        <f>SUM('[2]Registro_Unico_delle_Fatture'!$K$22:$K$23)</f>
        <v>0</v>
      </c>
      <c r="J30" s="43">
        <f>SUM('[1]Registro_Unico_delle_Fatture'!L28:L29)</f>
        <v>0</v>
      </c>
      <c r="K30" s="176">
        <f>SUM('[2]Registro_Unico_delle_Fatture'!$M$16:$M$17)</f>
        <v>0</v>
      </c>
      <c r="L30" s="105">
        <f>SUM('[2]Registro_Unico_delle_Fatture'!$P$22)</f>
        <v>0</v>
      </c>
      <c r="M30" s="87"/>
      <c r="N30" s="113" t="str">
        <f>IF(M31=1,L30,"--")</f>
        <v>--</v>
      </c>
      <c r="O30" s="112"/>
      <c r="P30" s="112" t="str">
        <f>IF(M31=2,L30,"--")</f>
        <v>--</v>
      </c>
      <c r="Q30" s="89"/>
      <c r="R30" s="88" t="str">
        <f>IF(M31=3,L30,"--")</f>
        <v>--</v>
      </c>
      <c r="S30" s="64"/>
    </row>
    <row r="31" spans="1:22" ht="15.75" customHeight="1">
      <c r="A31" s="158"/>
      <c r="B31" s="144"/>
      <c r="C31" s="90">
        <f>SUM('[2]Registro_Unico_delle_Fatture'!$D$23)</f>
        <v>0</v>
      </c>
      <c r="D31" s="12" t="e">
        <f>IF(#REF!&lt;&gt;"",2,0)</f>
        <v>#REF!</v>
      </c>
      <c r="E31" s="91" t="s">
        <v>40</v>
      </c>
      <c r="F31" s="138">
        <f>('[2]Registro_Unico_delle_Fatture'!$I$23)</f>
        <v>0</v>
      </c>
      <c r="G31" s="92"/>
      <c r="H31" s="93"/>
      <c r="I31" s="175"/>
      <c r="J31" s="22"/>
      <c r="K31" s="177"/>
      <c r="L31" s="104">
        <f>SUM('[2]Registro_Unico_delle_Fatture'!$P$23)</f>
        <v>0</v>
      </c>
      <c r="M31" s="87">
        <f>IF(L31&gt;31/12/1999,MONTH(L31),0)</f>
        <v>0</v>
      </c>
      <c r="N31" s="130" t="str">
        <f>IF(M31=1,L31,"--")</f>
        <v>--</v>
      </c>
      <c r="O31" s="131"/>
      <c r="P31" s="131" t="str">
        <f>IF(M31=2,L31,"--")</f>
        <v>--</v>
      </c>
      <c r="Q31" s="131"/>
      <c r="R31" s="132" t="str">
        <f>IF(M31=3,L31,"--")</f>
        <v>--</v>
      </c>
      <c r="S31" s="62"/>
      <c r="T31" s="126">
        <f>IF(M31=1,C30,IF(M31=2,C30,IF(M31=3,C30,0)))</f>
        <v>0</v>
      </c>
      <c r="U31" s="126">
        <f>IF(M31=1,L32,IF(M31=2,L32,IF(M31=3,L32,0)))</f>
        <v>0</v>
      </c>
      <c r="V31" s="128">
        <f>SUM(T31*U31)</f>
        <v>0</v>
      </c>
    </row>
    <row r="32" spans="1:19" ht="15.75" customHeight="1" thickBot="1">
      <c r="A32" s="94"/>
      <c r="B32" s="117">
        <f>SUM('[2]Registro_Unico_delle_Fatture'!$C$23)</f>
        <v>0</v>
      </c>
      <c r="C32" s="95">
        <f>SUM(C30:C31)</f>
        <v>0</v>
      </c>
      <c r="D32" s="16">
        <f>IF(A30=0,4,IF(E31="SI",5,SUM(D30:D31)))</f>
        <v>4</v>
      </c>
      <c r="E32" s="96" t="s">
        <v>40</v>
      </c>
      <c r="F32" s="97" t="s">
        <v>40</v>
      </c>
      <c r="G32" s="98"/>
      <c r="H32" s="99"/>
      <c r="I32" s="44" t="s">
        <v>40</v>
      </c>
      <c r="J32" s="23"/>
      <c r="K32" s="141" t="s">
        <v>40</v>
      </c>
      <c r="L32" s="143">
        <f>SUM(L31-I30)</f>
        <v>0</v>
      </c>
      <c r="M32" s="100"/>
      <c r="N32" s="129" t="str">
        <f>IF(M31=1,L32,"--")</f>
        <v>--</v>
      </c>
      <c r="O32" s="101">
        <f>SUM(N32)</f>
        <v>0</v>
      </c>
      <c r="P32" s="101" t="str">
        <f>IF(M31=2,L32,"--")</f>
        <v>--</v>
      </c>
      <c r="Q32" s="101">
        <f>SUM(P32)</f>
        <v>0</v>
      </c>
      <c r="R32" s="109" t="str">
        <f>IF(M31=3,L32,"--")</f>
        <v>--</v>
      </c>
      <c r="S32" s="63">
        <f>SUM(R32)</f>
        <v>0</v>
      </c>
    </row>
    <row r="33" spans="1:19" ht="15.75" customHeight="1" thickBot="1">
      <c r="A33" s="157">
        <f>SUM('[2]Registro_Unico_delle_Fatture'!$A$24:$A$25)</f>
        <v>0</v>
      </c>
      <c r="B33" s="116"/>
      <c r="C33" s="82">
        <f>SUM('[2]Registro_Unico_delle_Fatture'!$D$24)</f>
        <v>0</v>
      </c>
      <c r="D33" s="17" t="e">
        <f>IF(#REF!&lt;&gt;"",1,0)</f>
        <v>#REF!</v>
      </c>
      <c r="E33" s="83" t="s">
        <v>40</v>
      </c>
      <c r="F33" s="153">
        <f>('[2]Registro_Unico_delle_Fatture'!$G$24)</f>
        <v>0</v>
      </c>
      <c r="G33" s="84"/>
      <c r="H33" s="137"/>
      <c r="I33" s="175">
        <f>SUM('[2]Registro_Unico_delle_Fatture'!$K$24:$K$25)</f>
        <v>0</v>
      </c>
      <c r="J33" s="149">
        <f>SUM('[1]Registro_Unico_delle_Fatture'!L31:L32)</f>
        <v>0</v>
      </c>
      <c r="K33" s="215">
        <f>SUM('[2]Registro_Unico_delle_Fatture'!$M$16:$M$17)</f>
        <v>0</v>
      </c>
      <c r="L33" s="103">
        <f>SUM('[2]Registro_Unico_delle_Fatture'!$P$24)</f>
        <v>0</v>
      </c>
      <c r="M33" s="87"/>
      <c r="N33" s="113" t="str">
        <f>IF(M34=1,L33,"--")</f>
        <v>--</v>
      </c>
      <c r="O33" s="112"/>
      <c r="P33" s="112" t="str">
        <f>IF(M34=2,L33,"--")</f>
        <v>--</v>
      </c>
      <c r="Q33" s="89"/>
      <c r="R33" s="88" t="str">
        <f>IF(M34=3,L33,"--")</f>
        <v>--</v>
      </c>
      <c r="S33" s="64"/>
    </row>
    <row r="34" spans="1:22" ht="15.75" customHeight="1">
      <c r="A34" s="158"/>
      <c r="B34" s="144"/>
      <c r="C34" s="90">
        <f>SUM('[2]Registro_Unico_delle_Fatture'!$D$25)</f>
        <v>0</v>
      </c>
      <c r="D34" s="12" t="e">
        <f>IF(#REF!&lt;&gt;"",2,0)</f>
        <v>#REF!</v>
      </c>
      <c r="E34" s="91" t="s">
        <v>40</v>
      </c>
      <c r="F34" s="138">
        <f>('[2]Registro_Unico_delle_Fatture'!$I$25)</f>
        <v>0</v>
      </c>
      <c r="G34" s="92"/>
      <c r="H34" s="93"/>
      <c r="I34" s="175"/>
      <c r="J34" s="22"/>
      <c r="K34" s="177"/>
      <c r="L34" s="104">
        <f>SUM('[2]Registro_Unico_delle_Fatture'!$P$25)</f>
        <v>0</v>
      </c>
      <c r="M34" s="87">
        <f>IF(L34&gt;31/12/1999,MONTH(L34),0)</f>
        <v>0</v>
      </c>
      <c r="N34" s="130" t="str">
        <f>IF(M34=1,L34,"--")</f>
        <v>--</v>
      </c>
      <c r="O34" s="131"/>
      <c r="P34" s="131" t="str">
        <f>IF(M34=2,L34,"--")</f>
        <v>--</v>
      </c>
      <c r="Q34" s="131"/>
      <c r="R34" s="132" t="str">
        <f>IF(M34=3,L34,"--")</f>
        <v>--</v>
      </c>
      <c r="S34" s="62"/>
      <c r="T34" s="126">
        <f>IF(M34=1,C33,IF(M34=2,C33,IF(M34=3,C33,0)))</f>
        <v>0</v>
      </c>
      <c r="U34" s="126">
        <f>IF(M34=1,L35,IF(M34=2,L35,IF(M34=3,L35,0)))</f>
        <v>0</v>
      </c>
      <c r="V34" s="128">
        <f>SUM(T34*U34)</f>
        <v>0</v>
      </c>
    </row>
    <row r="35" spans="1:19" ht="15.75" customHeight="1" thickBot="1">
      <c r="A35" s="94"/>
      <c r="B35" s="117">
        <f>SUM('[2]Registro_Unico_delle_Fatture'!$C$25)</f>
        <v>0</v>
      </c>
      <c r="C35" s="95">
        <f>SUM(C33:C34)</f>
        <v>0</v>
      </c>
      <c r="D35" s="16">
        <f>IF(A33=0,4,IF(E34="SI",5,SUM(D33:D34)))</f>
        <v>4</v>
      </c>
      <c r="E35" s="96" t="s">
        <v>40</v>
      </c>
      <c r="F35" s="97" t="s">
        <v>40</v>
      </c>
      <c r="G35" s="98"/>
      <c r="H35" s="139"/>
      <c r="I35" s="149" t="s">
        <v>40</v>
      </c>
      <c r="J35" s="22"/>
      <c r="K35" s="135" t="s">
        <v>40</v>
      </c>
      <c r="L35" s="103">
        <f>SUM(L34-I33)</f>
        <v>0</v>
      </c>
      <c r="M35" s="100"/>
      <c r="N35" s="129" t="str">
        <f>IF(M34=1,L35,"--")</f>
        <v>--</v>
      </c>
      <c r="O35" s="101">
        <f>SUM(N35)</f>
        <v>0</v>
      </c>
      <c r="P35" s="101" t="str">
        <f>IF(M34=2,L35,"--")</f>
        <v>--</v>
      </c>
      <c r="Q35" s="101">
        <f>SUM(P35)</f>
        <v>0</v>
      </c>
      <c r="R35" s="109" t="str">
        <f>IF(M34=3,L35,"--")</f>
        <v>--</v>
      </c>
      <c r="S35" s="63">
        <f>SUM(R35)</f>
        <v>0</v>
      </c>
    </row>
    <row r="36" spans="1:19" ht="15.75" customHeight="1" thickBot="1">
      <c r="A36" s="157">
        <f>SUM('[2]Registro_Unico_delle_Fatture'!$A$26:$A$27)</f>
        <v>0</v>
      </c>
      <c r="B36" s="116"/>
      <c r="C36" s="82">
        <f>SUM('[2]Registro_Unico_delle_Fatture'!$D$26)</f>
        <v>0</v>
      </c>
      <c r="D36" s="17" t="e">
        <f>IF(#REF!&lt;&gt;"",1,0)</f>
        <v>#REF!</v>
      </c>
      <c r="E36" s="83" t="s">
        <v>40</v>
      </c>
      <c r="F36" s="153">
        <f>('[2]Registro_Unico_delle_Fatture'!$G$26)</f>
        <v>0</v>
      </c>
      <c r="G36" s="84"/>
      <c r="H36" s="151"/>
      <c r="I36" s="174">
        <f>SUM('[2]Registro_Unico_delle_Fatture'!$K$26:$K$27)</f>
        <v>0</v>
      </c>
      <c r="J36" s="43">
        <f>SUM('[1]Registro_Unico_delle_Fatture'!L34:L35)</f>
        <v>0</v>
      </c>
      <c r="K36" s="176">
        <f>SUM('[2]Registro_Unico_delle_Fatture'!$M$16:$M$17)</f>
        <v>0</v>
      </c>
      <c r="L36" s="105">
        <f>SUM('[2]Registro_Unico_delle_Fatture'!$P$26)</f>
        <v>0</v>
      </c>
      <c r="M36" s="87"/>
      <c r="N36" s="113" t="str">
        <f>IF(M37=1,L36,"--")</f>
        <v>--</v>
      </c>
      <c r="O36" s="112"/>
      <c r="P36" s="112" t="str">
        <f>IF(M37=2,L36,"--")</f>
        <v>--</v>
      </c>
      <c r="Q36" s="89"/>
      <c r="R36" s="88" t="str">
        <f>IF(M37=3,L36,"--")</f>
        <v>--</v>
      </c>
      <c r="S36" s="64"/>
    </row>
    <row r="37" spans="1:22" ht="15.75" customHeight="1">
      <c r="A37" s="158"/>
      <c r="B37" s="144"/>
      <c r="C37" s="90">
        <f>SUM('[2]Registro_Unico_delle_Fatture'!$D$27)</f>
        <v>0</v>
      </c>
      <c r="D37" s="12" t="e">
        <f>IF(#REF!&lt;&gt;"",2,0)</f>
        <v>#REF!</v>
      </c>
      <c r="E37" s="91" t="s">
        <v>40</v>
      </c>
      <c r="F37" s="138">
        <f>('[2]Registro_Unico_delle_Fatture'!$I$27)</f>
        <v>0</v>
      </c>
      <c r="G37" s="92"/>
      <c r="H37" s="93"/>
      <c r="I37" s="175"/>
      <c r="J37" s="22"/>
      <c r="K37" s="177"/>
      <c r="L37" s="104">
        <f>SUM('[2]Registro_Unico_delle_Fatture'!$P$27)</f>
        <v>0</v>
      </c>
      <c r="M37" s="87">
        <f>IF(L37&gt;31/12/1999,MONTH(L37),0)</f>
        <v>0</v>
      </c>
      <c r="N37" s="130" t="str">
        <f>IF(M37=1,L37,"--")</f>
        <v>--</v>
      </c>
      <c r="O37" s="131"/>
      <c r="P37" s="131" t="str">
        <f>IF(M37=2,L37,"--")</f>
        <v>--</v>
      </c>
      <c r="Q37" s="131"/>
      <c r="R37" s="132" t="str">
        <f>IF(M37=3,L37,"--")</f>
        <v>--</v>
      </c>
      <c r="S37" s="62"/>
      <c r="T37" s="126">
        <f>IF(M37=1,C36,IF(M37=2,C36,IF(M37=3,C36,0)))</f>
        <v>0</v>
      </c>
      <c r="U37" s="126">
        <f>IF(M37=1,L38,IF(M37=2,L38,IF(M37=3,L38,0)))</f>
        <v>0</v>
      </c>
      <c r="V37" s="128">
        <f>SUM(T37*U37)</f>
        <v>0</v>
      </c>
    </row>
    <row r="38" spans="1:19" ht="15.75" customHeight="1" thickBot="1">
      <c r="A38" s="94"/>
      <c r="B38" s="117">
        <f>SUM('[2]Registro_Unico_delle_Fatture'!$C$27)</f>
        <v>0</v>
      </c>
      <c r="C38" s="95">
        <f>SUM(C36:C37)</f>
        <v>0</v>
      </c>
      <c r="D38" s="16">
        <f>IF(A36=0,4,IF(E37="SI",5,SUM(D36:D37)))</f>
        <v>4</v>
      </c>
      <c r="E38" s="96" t="s">
        <v>40</v>
      </c>
      <c r="F38" s="97" t="s">
        <v>40</v>
      </c>
      <c r="G38" s="98"/>
      <c r="H38" s="99"/>
      <c r="I38" s="44" t="s">
        <v>40</v>
      </c>
      <c r="J38" s="23"/>
      <c r="K38" s="141" t="s">
        <v>40</v>
      </c>
      <c r="L38" s="143">
        <f>SUM(L37-I36)</f>
        <v>0</v>
      </c>
      <c r="M38" s="100"/>
      <c r="N38" s="129" t="str">
        <f>IF(M37=1,L38,"--")</f>
        <v>--</v>
      </c>
      <c r="O38" s="101">
        <f>SUM(N38)</f>
        <v>0</v>
      </c>
      <c r="P38" s="101" t="str">
        <f>IF(M37=2,L38,"--")</f>
        <v>--</v>
      </c>
      <c r="Q38" s="101">
        <f>SUM(P38)</f>
        <v>0</v>
      </c>
      <c r="R38" s="109" t="str">
        <f>IF(M37=3,L38,"--")</f>
        <v>--</v>
      </c>
      <c r="S38" s="63">
        <f>SUM(R38)</f>
        <v>0</v>
      </c>
    </row>
    <row r="39" spans="1:19" ht="15.75" customHeight="1" thickBot="1">
      <c r="A39" s="157">
        <f>SUM('[2]Registro_Unico_delle_Fatture'!$A$28:$A$29)</f>
        <v>0</v>
      </c>
      <c r="B39" s="116"/>
      <c r="C39" s="82">
        <f>SUM('[2]Registro_Unico_delle_Fatture'!$D$28)</f>
        <v>0</v>
      </c>
      <c r="D39" s="17" t="e">
        <f>IF(#REF!&lt;&gt;"",1,0)</f>
        <v>#REF!</v>
      </c>
      <c r="E39" s="83" t="s">
        <v>40</v>
      </c>
      <c r="F39" s="153">
        <f>('[2]Registro_Unico_delle_Fatture'!$G$28)</f>
        <v>0</v>
      </c>
      <c r="G39" s="84"/>
      <c r="H39" s="137"/>
      <c r="I39" s="175">
        <f>SUM('[2]Registro_Unico_delle_Fatture'!$K$28:$K$29)</f>
        <v>0</v>
      </c>
      <c r="J39" s="149">
        <f>SUM('[1]Registro_Unico_delle_Fatture'!L37:L38)</f>
        <v>0</v>
      </c>
      <c r="K39" s="215">
        <f>SUM('[2]Registro_Unico_delle_Fatture'!$M$16:$M$17)</f>
        <v>0</v>
      </c>
      <c r="L39" s="103">
        <f>SUM('[2]Registro_Unico_delle_Fatture'!$P$28)</f>
        <v>0</v>
      </c>
      <c r="M39" s="87"/>
      <c r="N39" s="106" t="str">
        <f>IF(M40=1,L39,"--")</f>
        <v>--</v>
      </c>
      <c r="O39" s="89"/>
      <c r="P39" s="107" t="str">
        <f>IF(M40=2,L39,"--")</f>
        <v>--</v>
      </c>
      <c r="Q39" s="107"/>
      <c r="R39" s="108" t="str">
        <f>IF(M40=3,L39,"--")</f>
        <v>--</v>
      </c>
      <c r="S39" s="64"/>
    </row>
    <row r="40" spans="1:22" ht="15.75" customHeight="1">
      <c r="A40" s="158"/>
      <c r="B40" s="144"/>
      <c r="C40" s="90">
        <f>SUM('[2]Registro_Unico_delle_Fatture'!$D$29)</f>
        <v>0</v>
      </c>
      <c r="D40" s="12" t="e">
        <f>IF(#REF!&lt;&gt;"",2,0)</f>
        <v>#REF!</v>
      </c>
      <c r="E40" s="91" t="s">
        <v>40</v>
      </c>
      <c r="F40" s="138">
        <f>('[2]Registro_Unico_delle_Fatture'!$I$29)</f>
        <v>0</v>
      </c>
      <c r="G40" s="92"/>
      <c r="H40" s="93"/>
      <c r="I40" s="175"/>
      <c r="J40" s="22"/>
      <c r="K40" s="177"/>
      <c r="L40" s="104">
        <f>SUM('[2]Registro_Unico_delle_Fatture'!$P$29)</f>
        <v>0</v>
      </c>
      <c r="M40" s="87">
        <f>IF(L40&gt;31/12/1999,MONTH(L40),0)</f>
        <v>0</v>
      </c>
      <c r="N40" s="133" t="str">
        <f>IF(M40=1,L40,"--")</f>
        <v>--</v>
      </c>
      <c r="O40" s="134"/>
      <c r="P40" s="131" t="str">
        <f>IF(M40=2,L40,"--")</f>
        <v>--</v>
      </c>
      <c r="Q40" s="131"/>
      <c r="R40" s="132" t="str">
        <f>IF(M40=3,L40,"--")</f>
        <v>--</v>
      </c>
      <c r="S40" s="62"/>
      <c r="T40" s="126">
        <f>IF(M40=1,C39,IF(M40=2,C39,IF(M40=3,C39,0)))</f>
        <v>0</v>
      </c>
      <c r="U40" s="126">
        <f>IF(M40=1,L41,IF(M40=2,L41,IF(M40=3,L41,0)))</f>
        <v>0</v>
      </c>
      <c r="V40" s="128">
        <f>SUM(T40*U40)</f>
        <v>0</v>
      </c>
    </row>
    <row r="41" spans="1:19" ht="15.75" customHeight="1" thickBot="1">
      <c r="A41" s="94"/>
      <c r="B41" s="117">
        <f>SUM('[2]Registro_Unico_delle_Fatture'!$C$29)</f>
        <v>0</v>
      </c>
      <c r="C41" s="95">
        <f>SUM(C39:C40)</f>
        <v>0</v>
      </c>
      <c r="D41" s="16">
        <f>IF(A39=0,4,IF(E40="SI",5,SUM(D39:D40)))</f>
        <v>4</v>
      </c>
      <c r="E41" s="96" t="s">
        <v>40</v>
      </c>
      <c r="F41" s="97" t="s">
        <v>40</v>
      </c>
      <c r="G41" s="98"/>
      <c r="H41" s="139"/>
      <c r="I41" s="149" t="s">
        <v>40</v>
      </c>
      <c r="J41" s="22"/>
      <c r="K41" s="135" t="s">
        <v>40</v>
      </c>
      <c r="L41" s="103">
        <f>SUM(L40-I39)</f>
        <v>0</v>
      </c>
      <c r="M41" s="100"/>
      <c r="N41" s="129" t="str">
        <f>IF(M40=1,L41,"--")</f>
        <v>--</v>
      </c>
      <c r="O41" s="101">
        <f>SUM(N41)</f>
        <v>0</v>
      </c>
      <c r="P41" s="101" t="str">
        <f>IF(M40=2,L41,"--")</f>
        <v>--</v>
      </c>
      <c r="Q41" s="101">
        <f>SUM(P41)</f>
        <v>0</v>
      </c>
      <c r="R41" s="109" t="str">
        <f>IF(M40=3,L41,"--")</f>
        <v>--</v>
      </c>
      <c r="S41" s="63">
        <f>SUM(R41)</f>
        <v>0</v>
      </c>
    </row>
    <row r="42" spans="1:19" ht="15.75" customHeight="1" thickBot="1">
      <c r="A42" s="157">
        <f>SUM('[2]Registro_Unico_delle_Fatture'!$A$30:$A$31)</f>
        <v>0</v>
      </c>
      <c r="B42" s="116"/>
      <c r="C42" s="82">
        <f>SUM('[2]Registro_Unico_delle_Fatture'!$D$30)</f>
        <v>0</v>
      </c>
      <c r="D42" s="17" t="e">
        <f>IF(#REF!&lt;&gt;"",1,0)</f>
        <v>#REF!</v>
      </c>
      <c r="E42" s="83" t="s">
        <v>40</v>
      </c>
      <c r="F42" s="153">
        <f>('[2]Registro_Unico_delle_Fatture'!$G$30)</f>
        <v>0</v>
      </c>
      <c r="G42" s="84"/>
      <c r="H42" s="151"/>
      <c r="I42" s="174">
        <f>SUM('[2]Registro_Unico_delle_Fatture'!$K$30:$K$31)</f>
        <v>0</v>
      </c>
      <c r="J42" s="43">
        <f>SUM('[1]Registro_Unico_delle_Fatture'!L40:L41)</f>
        <v>0</v>
      </c>
      <c r="K42" s="176">
        <f>SUM('[2]Registro_Unico_delle_Fatture'!$M$16:$M$17)</f>
        <v>0</v>
      </c>
      <c r="L42" s="105">
        <f>SUM('[2]Registro_Unico_delle_Fatture'!$P$30)</f>
        <v>0</v>
      </c>
      <c r="M42" s="87"/>
      <c r="N42" s="106" t="str">
        <f>IF(M43=1,L42,"--")</f>
        <v>--</v>
      </c>
      <c r="O42" s="89"/>
      <c r="P42" s="107" t="str">
        <f>IF(M43=2,L42,"--")</f>
        <v>--</v>
      </c>
      <c r="Q42" s="107"/>
      <c r="R42" s="108" t="str">
        <f>IF(M43=3,L42,"--")</f>
        <v>--</v>
      </c>
      <c r="S42" s="64"/>
    </row>
    <row r="43" spans="1:22" ht="15.75" customHeight="1">
      <c r="A43" s="158"/>
      <c r="B43" s="144"/>
      <c r="C43" s="90">
        <f>SUM('[2]Registro_Unico_delle_Fatture'!$D$31)</f>
        <v>0</v>
      </c>
      <c r="D43" s="12" t="e">
        <f>IF(#REF!&lt;&gt;"",2,0)</f>
        <v>#REF!</v>
      </c>
      <c r="E43" s="91" t="s">
        <v>40</v>
      </c>
      <c r="F43" s="138">
        <f>('[2]Registro_Unico_delle_Fatture'!$I$31)</f>
        <v>0</v>
      </c>
      <c r="G43" s="92"/>
      <c r="H43" s="93"/>
      <c r="I43" s="175"/>
      <c r="J43" s="22"/>
      <c r="K43" s="177"/>
      <c r="L43" s="104">
        <f>SUM('[2]Registro_Unico_delle_Fatture'!$P$31)</f>
        <v>0</v>
      </c>
      <c r="M43" s="87">
        <f>IF(L43&gt;31/12/1999,MONTH(L43),0)</f>
        <v>0</v>
      </c>
      <c r="N43" s="133" t="str">
        <f>IF(M43=1,L43,"--")</f>
        <v>--</v>
      </c>
      <c r="O43" s="134"/>
      <c r="P43" s="131" t="str">
        <f>IF(M43=2,L43,"--")</f>
        <v>--</v>
      </c>
      <c r="Q43" s="131"/>
      <c r="R43" s="132" t="str">
        <f>IF(M43=3,L43,"--")</f>
        <v>--</v>
      </c>
      <c r="S43" s="62"/>
      <c r="T43" s="126">
        <f>IF(M43=1,C42,IF(M43=2,C42,IF(M43=3,C42,0)))</f>
        <v>0</v>
      </c>
      <c r="U43" s="126">
        <f>IF(M43=1,L44,IF(M43=2,L44,IF(M43=3,L44,0)))</f>
        <v>0</v>
      </c>
      <c r="V43" s="128">
        <f>SUM(T43*U43)</f>
        <v>0</v>
      </c>
    </row>
    <row r="44" spans="1:19" ht="15.75" customHeight="1" thickBot="1">
      <c r="A44" s="94"/>
      <c r="B44" s="117">
        <f>SUM('[2]Registro_Unico_delle_Fatture'!$C$31)</f>
        <v>0</v>
      </c>
      <c r="C44" s="95">
        <f>SUM(C42:C43)</f>
        <v>0</v>
      </c>
      <c r="D44" s="16">
        <f>IF(A42=0,4,IF(E43="SI",5,SUM(D42:D43)))</f>
        <v>4</v>
      </c>
      <c r="E44" s="96" t="s">
        <v>40</v>
      </c>
      <c r="F44" s="97" t="s">
        <v>40</v>
      </c>
      <c r="G44" s="98"/>
      <c r="H44" s="99"/>
      <c r="I44" s="44" t="s">
        <v>40</v>
      </c>
      <c r="J44" s="23"/>
      <c r="K44" s="141" t="s">
        <v>40</v>
      </c>
      <c r="L44" s="143">
        <f>SUM(L43-I42)</f>
        <v>0</v>
      </c>
      <c r="M44" s="100"/>
      <c r="N44" s="129" t="str">
        <f>IF(M43=1,L44,"--")</f>
        <v>--</v>
      </c>
      <c r="O44" s="101">
        <f>SUM(N44)</f>
        <v>0</v>
      </c>
      <c r="P44" s="101" t="str">
        <f>IF(M43=2,L44,"--")</f>
        <v>--</v>
      </c>
      <c r="Q44" s="101">
        <f>SUM(P44)</f>
        <v>0</v>
      </c>
      <c r="R44" s="109" t="str">
        <f>IF(M43=3,L44,"--")</f>
        <v>--</v>
      </c>
      <c r="S44" s="63">
        <f>SUM(R44)</f>
        <v>0</v>
      </c>
    </row>
    <row r="45" spans="1:19" ht="15.75" customHeight="1" thickBot="1">
      <c r="A45" s="157">
        <f>SUM('[2]Registro_Unico_delle_Fatture'!$A$32:$A$33)</f>
        <v>0</v>
      </c>
      <c r="B45" s="116"/>
      <c r="C45" s="82">
        <f>SUM('[2]Registro_Unico_delle_Fatture'!$D$32)</f>
        <v>0</v>
      </c>
      <c r="D45" s="17" t="e">
        <f>IF(#REF!&lt;&gt;"",1,0)</f>
        <v>#REF!</v>
      </c>
      <c r="E45" s="83" t="s">
        <v>40</v>
      </c>
      <c r="F45" s="153">
        <f>('[2]Registro_Unico_delle_Fatture'!$G$32)</f>
        <v>0</v>
      </c>
      <c r="G45" s="84"/>
      <c r="H45" s="137"/>
      <c r="I45" s="175">
        <f>SUM('[2]Registro_Unico_delle_Fatture'!$K$32:$K$33)</f>
        <v>0</v>
      </c>
      <c r="J45" s="149">
        <f>SUM('[1]Registro_Unico_delle_Fatture'!L43:L44)</f>
        <v>0</v>
      </c>
      <c r="K45" s="215">
        <f>SUM('[2]Registro_Unico_delle_Fatture'!$M$16:$M$17)</f>
        <v>0</v>
      </c>
      <c r="L45" s="103">
        <f>SUM('[2]Registro_Unico_delle_Fatture'!$P$32)</f>
        <v>0</v>
      </c>
      <c r="M45" s="87"/>
      <c r="N45" s="106" t="str">
        <f>IF(M46=1,L45,"--")</f>
        <v>--</v>
      </c>
      <c r="O45" s="89"/>
      <c r="P45" s="107" t="str">
        <f>IF(M46=2,L45,"--")</f>
        <v>--</v>
      </c>
      <c r="Q45" s="107"/>
      <c r="R45" s="108" t="str">
        <f>IF(M46=3,L45,"--")</f>
        <v>--</v>
      </c>
      <c r="S45" s="64"/>
    </row>
    <row r="46" spans="1:22" ht="15.75" customHeight="1">
      <c r="A46" s="158"/>
      <c r="B46" s="144"/>
      <c r="C46" s="90">
        <f>SUM('[2]Registro_Unico_delle_Fatture'!$D$33)</f>
        <v>0</v>
      </c>
      <c r="D46" s="12" t="e">
        <f>IF(#REF!&lt;&gt;"",2,0)</f>
        <v>#REF!</v>
      </c>
      <c r="E46" s="91" t="s">
        <v>40</v>
      </c>
      <c r="F46" s="138">
        <f>('[2]Registro_Unico_delle_Fatture'!$I$33)</f>
        <v>0</v>
      </c>
      <c r="G46" s="92"/>
      <c r="H46" s="93"/>
      <c r="I46" s="175"/>
      <c r="J46" s="22"/>
      <c r="K46" s="177"/>
      <c r="L46" s="104">
        <f>SUM('[2]Registro_Unico_delle_Fatture'!$P$33)</f>
        <v>0</v>
      </c>
      <c r="M46" s="87">
        <f>IF(L46&gt;31/12/1999,MONTH(L46),0)</f>
        <v>0</v>
      </c>
      <c r="N46" s="133" t="str">
        <f>IF(M46=1,L46,"--")</f>
        <v>--</v>
      </c>
      <c r="O46" s="134"/>
      <c r="P46" s="131" t="str">
        <f>IF(M46=2,L46,"--")</f>
        <v>--</v>
      </c>
      <c r="Q46" s="131"/>
      <c r="R46" s="132" t="str">
        <f>IF(M46=3,L46,"--")</f>
        <v>--</v>
      </c>
      <c r="S46" s="62"/>
      <c r="T46" s="126">
        <f>IF(M46=1,C45,IF(M46=2,C45,IF(M46=3,C45,0)))</f>
        <v>0</v>
      </c>
      <c r="U46" s="126">
        <f>IF(M46=1,L47,IF(M46=2,L47,IF(M46=3,L47,0)))</f>
        <v>0</v>
      </c>
      <c r="V46" s="128">
        <f>SUM(T46*U46)</f>
        <v>0</v>
      </c>
    </row>
    <row r="47" spans="1:19" ht="15.75" customHeight="1" thickBot="1">
      <c r="A47" s="94"/>
      <c r="B47" s="117">
        <f>SUM('[2]Registro_Unico_delle_Fatture'!$C$33)</f>
        <v>0</v>
      </c>
      <c r="C47" s="95">
        <f>SUM(C45:C46)</f>
        <v>0</v>
      </c>
      <c r="D47" s="16">
        <f>IF(A45=0,4,IF(E46="SI",5,SUM(D45:D46)))</f>
        <v>4</v>
      </c>
      <c r="E47" s="96" t="s">
        <v>40</v>
      </c>
      <c r="F47" s="97" t="s">
        <v>40</v>
      </c>
      <c r="G47" s="98"/>
      <c r="H47" s="139"/>
      <c r="I47" s="149" t="s">
        <v>40</v>
      </c>
      <c r="J47" s="22"/>
      <c r="K47" s="135" t="s">
        <v>40</v>
      </c>
      <c r="L47" s="103">
        <f>SUM(L46-I45)</f>
        <v>0</v>
      </c>
      <c r="M47" s="100"/>
      <c r="N47" s="129" t="str">
        <f>IF(M46=1,L47,"--")</f>
        <v>--</v>
      </c>
      <c r="O47" s="101">
        <f>SUM(N47)</f>
        <v>0</v>
      </c>
      <c r="P47" s="101" t="str">
        <f>IF(M46=2,L47,"--")</f>
        <v>--</v>
      </c>
      <c r="Q47" s="101">
        <f>SUM(P47)</f>
        <v>0</v>
      </c>
      <c r="R47" s="109" t="str">
        <f>IF(M46=3,L47,"--")</f>
        <v>--</v>
      </c>
      <c r="S47" s="63">
        <f>SUM(R47)</f>
        <v>0</v>
      </c>
    </row>
    <row r="48" spans="1:19" ht="15.75" customHeight="1" thickBot="1">
      <c r="A48" s="157">
        <f>SUM('[2]Registro_Unico_delle_Fatture'!$A$34:$A$35)</f>
        <v>0</v>
      </c>
      <c r="B48" s="116"/>
      <c r="C48" s="82">
        <f>SUM('[2]Registro_Unico_delle_Fatture'!$D$34)</f>
        <v>0</v>
      </c>
      <c r="D48" s="17" t="e">
        <f>IF(#REF!&lt;&gt;"",1,0)</f>
        <v>#REF!</v>
      </c>
      <c r="E48" s="83" t="s">
        <v>40</v>
      </c>
      <c r="F48" s="153">
        <f>('[2]Registro_Unico_delle_Fatture'!$G$34)</f>
        <v>0</v>
      </c>
      <c r="G48" s="84"/>
      <c r="H48" s="151"/>
      <c r="I48" s="174">
        <f>SUM('[2]Registro_Unico_delle_Fatture'!$K$34:$K$35)</f>
        <v>0</v>
      </c>
      <c r="J48" s="43">
        <f>SUM('[1]Registro_Unico_delle_Fatture'!L46:L47)</f>
        <v>0</v>
      </c>
      <c r="K48" s="176">
        <f>SUM('[2]Registro_Unico_delle_Fatture'!$M$16:$M$17)</f>
        <v>0</v>
      </c>
      <c r="L48" s="105">
        <f>SUM('[2]Registro_Unico_delle_Fatture'!$P$34)</f>
        <v>0</v>
      </c>
      <c r="M48" s="87"/>
      <c r="N48" s="106" t="str">
        <f>IF(M49=1,L48,"--")</f>
        <v>--</v>
      </c>
      <c r="O48" s="89"/>
      <c r="P48" s="107" t="str">
        <f>IF(M49=2,L48,"--")</f>
        <v>--</v>
      </c>
      <c r="Q48" s="107"/>
      <c r="R48" s="108" t="str">
        <f>IF(M49=3,L48,"--")</f>
        <v>--</v>
      </c>
      <c r="S48" s="64"/>
    </row>
    <row r="49" spans="1:22" ht="15.75" customHeight="1">
      <c r="A49" s="158"/>
      <c r="B49" s="144"/>
      <c r="C49" s="90">
        <f>SUM('[2]Registro_Unico_delle_Fatture'!$D$35)</f>
        <v>0</v>
      </c>
      <c r="D49" s="12" t="e">
        <f>IF(#REF!&lt;&gt;"",2,0)</f>
        <v>#REF!</v>
      </c>
      <c r="E49" s="91" t="s">
        <v>40</v>
      </c>
      <c r="F49" s="138">
        <f>('[2]Registro_Unico_delle_Fatture'!$I$35)</f>
        <v>0</v>
      </c>
      <c r="G49" s="92"/>
      <c r="H49" s="93"/>
      <c r="I49" s="175"/>
      <c r="J49" s="22"/>
      <c r="K49" s="177"/>
      <c r="L49" s="104">
        <f>SUM('[2]Registro_Unico_delle_Fatture'!$P$35)</f>
        <v>0</v>
      </c>
      <c r="M49" s="87">
        <f>IF(L49&gt;31/12/1999,MONTH(L49),0)</f>
        <v>0</v>
      </c>
      <c r="N49" s="133" t="str">
        <f>IF(M49=1,L49,"--")</f>
        <v>--</v>
      </c>
      <c r="O49" s="134"/>
      <c r="P49" s="131" t="str">
        <f>IF(M49=2,L49,"--")</f>
        <v>--</v>
      </c>
      <c r="Q49" s="131"/>
      <c r="R49" s="132" t="str">
        <f>IF(M49=3,L49,"--")</f>
        <v>--</v>
      </c>
      <c r="S49" s="62"/>
      <c r="T49" s="126">
        <f>IF(M49=1,C48,IF(M49=2,C48,IF(M49=3,C48,0)))</f>
        <v>0</v>
      </c>
      <c r="U49" s="126">
        <f>IF(M49=1,L50,IF(M49=2,L50,IF(M49=3,L50,0)))</f>
        <v>0</v>
      </c>
      <c r="V49" s="128">
        <f>SUM(T49*U49)</f>
        <v>0</v>
      </c>
    </row>
    <row r="50" spans="1:19" ht="15.75" customHeight="1" thickBot="1">
      <c r="A50" s="94"/>
      <c r="B50" s="117">
        <f>SUM('[2]Registro_Unico_delle_Fatture'!$C$35)</f>
        <v>0</v>
      </c>
      <c r="C50" s="95">
        <f>SUM(C48:C49)</f>
        <v>0</v>
      </c>
      <c r="D50" s="16">
        <f>IF(A48=0,4,IF(E49="SI",5,SUM(D48:D49)))</f>
        <v>4</v>
      </c>
      <c r="E50" s="96" t="s">
        <v>40</v>
      </c>
      <c r="F50" s="97" t="s">
        <v>40</v>
      </c>
      <c r="G50" s="98"/>
      <c r="H50" s="99"/>
      <c r="I50" s="44" t="s">
        <v>40</v>
      </c>
      <c r="J50" s="23"/>
      <c r="K50" s="141" t="s">
        <v>40</v>
      </c>
      <c r="L50" s="143">
        <f>SUM(L49-I48)</f>
        <v>0</v>
      </c>
      <c r="M50" s="100"/>
      <c r="N50" s="129" t="str">
        <f>IF(M49=1,L50,"--")</f>
        <v>--</v>
      </c>
      <c r="O50" s="101">
        <f>SUM(N50)</f>
        <v>0</v>
      </c>
      <c r="P50" s="101" t="str">
        <f>IF(M49=2,L50,"--")</f>
        <v>--</v>
      </c>
      <c r="Q50" s="101">
        <f>SUM(P50)</f>
        <v>0</v>
      </c>
      <c r="R50" s="109" t="str">
        <f>IF(M49=3,L50,"--")</f>
        <v>--</v>
      </c>
      <c r="S50" s="63">
        <f>SUM(R50)</f>
        <v>0</v>
      </c>
    </row>
    <row r="51" spans="1:19" ht="15.75" customHeight="1" thickBot="1">
      <c r="A51" s="157">
        <f>SUM('[2]Registro_Unico_delle_Fatture'!$A$36:$A$37)</f>
        <v>0</v>
      </c>
      <c r="B51" s="116"/>
      <c r="C51" s="82">
        <f>SUM('[2]Registro_Unico_delle_Fatture'!$D$36)</f>
        <v>0</v>
      </c>
      <c r="D51" s="17" t="e">
        <f>IF(#REF!&lt;&gt;"",1,0)</f>
        <v>#REF!</v>
      </c>
      <c r="E51" s="83" t="s">
        <v>40</v>
      </c>
      <c r="F51" s="153">
        <f>('[2]Registro_Unico_delle_Fatture'!$G$36)</f>
        <v>0</v>
      </c>
      <c r="G51" s="84"/>
      <c r="H51" s="137"/>
      <c r="I51" s="175">
        <f>SUM('[2]Registro_Unico_delle_Fatture'!$K$36:$K$37)</f>
        <v>0</v>
      </c>
      <c r="J51" s="149">
        <f>SUM('[1]Registro_Unico_delle_Fatture'!L49:L50)</f>
        <v>0</v>
      </c>
      <c r="K51" s="215">
        <f>SUM('[2]Registro_Unico_delle_Fatture'!$M$16:$M$17)</f>
        <v>0</v>
      </c>
      <c r="L51" s="103">
        <f>SUM('[2]Registro_Unico_delle_Fatture'!$P$36)</f>
        <v>0</v>
      </c>
      <c r="M51" s="87"/>
      <c r="N51" s="106" t="str">
        <f>IF(M52=1,L51,"--")</f>
        <v>--</v>
      </c>
      <c r="O51" s="89"/>
      <c r="P51" s="107" t="str">
        <f>IF(M52=2,L51,"--")</f>
        <v>--</v>
      </c>
      <c r="Q51" s="107"/>
      <c r="R51" s="108" t="str">
        <f>IF(M52=3,L51,"--")</f>
        <v>--</v>
      </c>
      <c r="S51" s="64"/>
    </row>
    <row r="52" spans="1:22" ht="15.75" customHeight="1">
      <c r="A52" s="158"/>
      <c r="B52" s="144"/>
      <c r="C52" s="90">
        <f>SUM('[2]Registro_Unico_delle_Fatture'!$D$37)</f>
        <v>0</v>
      </c>
      <c r="D52" s="12" t="e">
        <f>IF(#REF!&lt;&gt;"",2,0)</f>
        <v>#REF!</v>
      </c>
      <c r="E52" s="91" t="s">
        <v>40</v>
      </c>
      <c r="F52" s="138">
        <f>('[2]Registro_Unico_delle_Fatture'!$I$37)</f>
        <v>0</v>
      </c>
      <c r="G52" s="92"/>
      <c r="H52" s="93"/>
      <c r="I52" s="175"/>
      <c r="J52" s="22"/>
      <c r="K52" s="177"/>
      <c r="L52" s="104">
        <f>SUM('[2]Registro_Unico_delle_Fatture'!$P$37)</f>
        <v>0</v>
      </c>
      <c r="M52" s="87">
        <f>IF(L52&gt;31/12/1999,MONTH(L52),0)</f>
        <v>0</v>
      </c>
      <c r="N52" s="133" t="str">
        <f>IF(M52=1,L52,"--")</f>
        <v>--</v>
      </c>
      <c r="O52" s="134"/>
      <c r="P52" s="131" t="str">
        <f>IF(M52=2,L52,"--")</f>
        <v>--</v>
      </c>
      <c r="Q52" s="131"/>
      <c r="R52" s="132" t="str">
        <f>IF(M52=3,L52,"--")</f>
        <v>--</v>
      </c>
      <c r="S52" s="62"/>
      <c r="T52" s="126">
        <f>IF(M52=1,C51,IF(M52=2,C51,IF(M52=3,C51,0)))</f>
        <v>0</v>
      </c>
      <c r="U52" s="126">
        <f>IF(M52=1,L53,IF(M52=2,L53,IF(M52=3,L53,0)))</f>
        <v>0</v>
      </c>
      <c r="V52" s="128">
        <f>SUM(T52*U52)</f>
        <v>0</v>
      </c>
    </row>
    <row r="53" spans="1:19" ht="15.75" customHeight="1" thickBot="1">
      <c r="A53" s="94"/>
      <c r="B53" s="117">
        <f>SUM('[2]Registro_Unico_delle_Fatture'!$C$37)</f>
        <v>0</v>
      </c>
      <c r="C53" s="95">
        <f>SUM(C51:C52)</f>
        <v>0</v>
      </c>
      <c r="D53" s="16">
        <f>IF(A51=0,4,IF(E52="SI",5,SUM(D51:D52)))</f>
        <v>4</v>
      </c>
      <c r="E53" s="96" t="s">
        <v>40</v>
      </c>
      <c r="F53" s="97" t="s">
        <v>40</v>
      </c>
      <c r="G53" s="98"/>
      <c r="H53" s="139"/>
      <c r="I53" s="149" t="s">
        <v>40</v>
      </c>
      <c r="J53" s="22"/>
      <c r="K53" s="135" t="s">
        <v>40</v>
      </c>
      <c r="L53" s="103">
        <f>SUM(L52-I51)</f>
        <v>0</v>
      </c>
      <c r="M53" s="100"/>
      <c r="N53" s="129" t="str">
        <f>IF(M52=1,L53,"--")</f>
        <v>--</v>
      </c>
      <c r="O53" s="101">
        <f>SUM(N53)</f>
        <v>0</v>
      </c>
      <c r="P53" s="101" t="str">
        <f>IF(M52=2,L53,"--")</f>
        <v>--</v>
      </c>
      <c r="Q53" s="101">
        <f>SUM(P53)</f>
        <v>0</v>
      </c>
      <c r="R53" s="109" t="str">
        <f>IF(M52=3,L53,"--")</f>
        <v>--</v>
      </c>
      <c r="S53" s="63">
        <f>SUM(R53)</f>
        <v>0</v>
      </c>
    </row>
    <row r="54" spans="1:19" ht="15.75" customHeight="1" thickBot="1">
      <c r="A54" s="157">
        <f>SUM('[2]Registro_Unico_delle_Fatture'!$A$38:$A$39)</f>
        <v>0</v>
      </c>
      <c r="B54" s="116"/>
      <c r="C54" s="82">
        <f>SUM('[2]Registro_Unico_delle_Fatture'!$D$38)</f>
        <v>0</v>
      </c>
      <c r="D54" s="17" t="e">
        <f>IF(#REF!&lt;&gt;"",1,0)</f>
        <v>#REF!</v>
      </c>
      <c r="E54" s="83" t="s">
        <v>40</v>
      </c>
      <c r="F54" s="153">
        <f>('[2]Registro_Unico_delle_Fatture'!$G$38)</f>
        <v>0</v>
      </c>
      <c r="G54" s="84"/>
      <c r="H54" s="151"/>
      <c r="I54" s="174">
        <f>SUM('[2]Registro_Unico_delle_Fatture'!$K$38:$K$39)</f>
        <v>0</v>
      </c>
      <c r="J54" s="43">
        <f>SUM('[1]Registro_Unico_delle_Fatture'!L52:L53)</f>
        <v>0</v>
      </c>
      <c r="K54" s="176">
        <f>SUM('[2]Registro_Unico_delle_Fatture'!$M$16:$M$17)</f>
        <v>0</v>
      </c>
      <c r="L54" s="105">
        <f>SUM('[2]Registro_Unico_delle_Fatture'!$P$38)</f>
        <v>0</v>
      </c>
      <c r="M54" s="87"/>
      <c r="N54" s="106" t="str">
        <f>IF(M55=1,L54,"--")</f>
        <v>--</v>
      </c>
      <c r="O54" s="89"/>
      <c r="P54" s="107" t="str">
        <f>IF(M55=2,L54,"--")</f>
        <v>--</v>
      </c>
      <c r="Q54" s="107"/>
      <c r="R54" s="108" t="str">
        <f>IF(M55=3,L54,"--")</f>
        <v>--</v>
      </c>
      <c r="S54" s="64"/>
    </row>
    <row r="55" spans="1:22" ht="15.75" customHeight="1">
      <c r="A55" s="158"/>
      <c r="B55" s="144"/>
      <c r="C55" s="90">
        <f>SUM('[2]Registro_Unico_delle_Fatture'!$D$39)</f>
        <v>0</v>
      </c>
      <c r="D55" s="12" t="e">
        <f>IF(#REF!&lt;&gt;"",2,0)</f>
        <v>#REF!</v>
      </c>
      <c r="E55" s="91" t="s">
        <v>40</v>
      </c>
      <c r="F55" s="138">
        <f>('[2]Registro_Unico_delle_Fatture'!$I$39)</f>
        <v>0</v>
      </c>
      <c r="G55" s="92"/>
      <c r="H55" s="93"/>
      <c r="I55" s="175"/>
      <c r="J55" s="22"/>
      <c r="K55" s="177"/>
      <c r="L55" s="104">
        <f>SUM('[2]Registro_Unico_delle_Fatture'!$P$39)</f>
        <v>0</v>
      </c>
      <c r="M55" s="87">
        <f>IF(L55&gt;31/12/1999,MONTH(L55),0)</f>
        <v>0</v>
      </c>
      <c r="N55" s="133" t="str">
        <f>IF(M55=1,L55,"--")</f>
        <v>--</v>
      </c>
      <c r="O55" s="134"/>
      <c r="P55" s="131" t="str">
        <f>IF(M55=2,L55,"--")</f>
        <v>--</v>
      </c>
      <c r="Q55" s="131"/>
      <c r="R55" s="132" t="str">
        <f>IF(M55=3,L55,"--")</f>
        <v>--</v>
      </c>
      <c r="S55" s="62"/>
      <c r="T55" s="126">
        <f>IF(M55=1,C54,IF(M55=2,C54,IF(M55=3,C54,0)))</f>
        <v>0</v>
      </c>
      <c r="U55" s="126">
        <f>IF(M55=1,L56,IF(M55=2,L56,IF(M55=3,L56,0)))</f>
        <v>0</v>
      </c>
      <c r="V55" s="128">
        <f>SUM(T55*U55)</f>
        <v>0</v>
      </c>
    </row>
    <row r="56" spans="1:19" ht="15.75" customHeight="1" thickBot="1">
      <c r="A56" s="94"/>
      <c r="B56" s="117">
        <f>SUM('[2]Registro_Unico_delle_Fatture'!$C$39)</f>
        <v>0</v>
      </c>
      <c r="C56" s="95">
        <f>SUM(C54:C55)</f>
        <v>0</v>
      </c>
      <c r="D56" s="16">
        <f>IF(A54=0,4,IF(E55="SI",5,SUM(D54:D55)))</f>
        <v>4</v>
      </c>
      <c r="E56" s="96" t="s">
        <v>40</v>
      </c>
      <c r="F56" s="97" t="s">
        <v>40</v>
      </c>
      <c r="G56" s="98"/>
      <c r="H56" s="99"/>
      <c r="I56" s="44" t="s">
        <v>40</v>
      </c>
      <c r="J56" s="23"/>
      <c r="K56" s="141" t="s">
        <v>40</v>
      </c>
      <c r="L56" s="143">
        <f>SUM(L55-I54)</f>
        <v>0</v>
      </c>
      <c r="M56" s="100"/>
      <c r="N56" s="129" t="str">
        <f>IF(M55=1,L56,"--")</f>
        <v>--</v>
      </c>
      <c r="O56" s="101">
        <f>SUM(N56)</f>
        <v>0</v>
      </c>
      <c r="P56" s="101" t="str">
        <f>IF(M55=2,L56,"--")</f>
        <v>--</v>
      </c>
      <c r="Q56" s="101">
        <f>SUM(P56)</f>
        <v>0</v>
      </c>
      <c r="R56" s="109" t="str">
        <f>IF(M55=3,L56,"--")</f>
        <v>--</v>
      </c>
      <c r="S56" s="63">
        <f>SUM(R56)</f>
        <v>0</v>
      </c>
    </row>
    <row r="57" spans="1:19" ht="15.75" customHeight="1" thickBot="1">
      <c r="A57" s="157">
        <f>SUM('[2]Registro_Unico_delle_Fatture'!$A$40:$A$41)</f>
        <v>0</v>
      </c>
      <c r="B57" s="116"/>
      <c r="C57" s="82">
        <f>SUM('[2]Registro_Unico_delle_Fatture'!$D$40)</f>
        <v>0</v>
      </c>
      <c r="D57" s="17" t="e">
        <f>IF(#REF!&lt;&gt;"",1,0)</f>
        <v>#REF!</v>
      </c>
      <c r="E57" s="83" t="s">
        <v>40</v>
      </c>
      <c r="F57" s="153">
        <f>('[2]Registro_Unico_delle_Fatture'!$G$40)</f>
        <v>0</v>
      </c>
      <c r="G57" s="84"/>
      <c r="H57" s="137"/>
      <c r="I57" s="175">
        <f>SUM('[2]Registro_Unico_delle_Fatture'!$K$40:$K$41)</f>
        <v>0</v>
      </c>
      <c r="J57" s="149">
        <f>SUM('[1]Registro_Unico_delle_Fatture'!L55:L56)</f>
        <v>0</v>
      </c>
      <c r="K57" s="215">
        <f>SUM('[2]Registro_Unico_delle_Fatture'!$M$16:$M$17)</f>
        <v>0</v>
      </c>
      <c r="L57" s="103">
        <f>SUM('[2]Registro_Unico_delle_Fatture'!$P$40)</f>
        <v>0</v>
      </c>
      <c r="M57" s="87"/>
      <c r="N57" s="106" t="str">
        <f>IF(M58=1,L57,"--")</f>
        <v>--</v>
      </c>
      <c r="O57" s="89"/>
      <c r="P57" s="107" t="str">
        <f>IF(M58=2,L57,"--")</f>
        <v>--</v>
      </c>
      <c r="Q57" s="107"/>
      <c r="R57" s="108" t="str">
        <f>IF(M58=3,L57,"--")</f>
        <v>--</v>
      </c>
      <c r="S57" s="64"/>
    </row>
    <row r="58" spans="1:22" ht="15.75" customHeight="1">
      <c r="A58" s="158"/>
      <c r="B58" s="144"/>
      <c r="C58" s="90">
        <f>SUM('[2]Registro_Unico_delle_Fatture'!$D$41)</f>
        <v>0</v>
      </c>
      <c r="D58" s="12" t="e">
        <f>IF(#REF!&lt;&gt;"",2,0)</f>
        <v>#REF!</v>
      </c>
      <c r="E58" s="91" t="s">
        <v>40</v>
      </c>
      <c r="F58" s="138">
        <f>('[2]Registro_Unico_delle_Fatture'!$I$41)</f>
        <v>0</v>
      </c>
      <c r="G58" s="92"/>
      <c r="H58" s="93"/>
      <c r="I58" s="175"/>
      <c r="J58" s="22"/>
      <c r="K58" s="177"/>
      <c r="L58" s="104">
        <f>SUM('[2]Registro_Unico_delle_Fatture'!$P$41)</f>
        <v>0</v>
      </c>
      <c r="M58" s="87">
        <f>IF(L58&gt;31/12/1999,MONTH(L58),0)</f>
        <v>0</v>
      </c>
      <c r="N58" s="133" t="str">
        <f>IF(M58=1,L58,"--")</f>
        <v>--</v>
      </c>
      <c r="O58" s="134"/>
      <c r="P58" s="131" t="str">
        <f>IF(M58=2,L58,"--")</f>
        <v>--</v>
      </c>
      <c r="Q58" s="131"/>
      <c r="R58" s="132" t="str">
        <f>IF(M58=3,L58,"--")</f>
        <v>--</v>
      </c>
      <c r="S58" s="62"/>
      <c r="T58" s="126">
        <f>IF(M58=1,C57,IF(M58=2,C57,IF(M58=3,C57,0)))</f>
        <v>0</v>
      </c>
      <c r="U58" s="126">
        <f>IF(M58=1,L59,IF(M58=2,L59,IF(M58=3,L59,0)))</f>
        <v>0</v>
      </c>
      <c r="V58" s="128">
        <f>SUM(T58*U58)</f>
        <v>0</v>
      </c>
    </row>
    <row r="59" spans="1:19" ht="15.75" customHeight="1" thickBot="1">
      <c r="A59" s="94"/>
      <c r="B59" s="117">
        <f>SUM('[2]Registro_Unico_delle_Fatture'!$C$41)</f>
        <v>0</v>
      </c>
      <c r="C59" s="95">
        <f>SUM(C57:C58)</f>
        <v>0</v>
      </c>
      <c r="D59" s="16">
        <f>IF(A57=0,4,IF(E58="SI",5,SUM(D57:D58)))</f>
        <v>4</v>
      </c>
      <c r="E59" s="96" t="s">
        <v>40</v>
      </c>
      <c r="F59" s="97" t="s">
        <v>40</v>
      </c>
      <c r="G59" s="98"/>
      <c r="H59" s="139"/>
      <c r="I59" s="149" t="s">
        <v>40</v>
      </c>
      <c r="J59" s="22"/>
      <c r="K59" s="135" t="s">
        <v>40</v>
      </c>
      <c r="L59" s="103">
        <f>SUM(L58-I57)</f>
        <v>0</v>
      </c>
      <c r="M59" s="100"/>
      <c r="N59" s="129" t="str">
        <f>IF(M58=1,L59,"--")</f>
        <v>--</v>
      </c>
      <c r="O59" s="101">
        <f>SUM(N59)</f>
        <v>0</v>
      </c>
      <c r="P59" s="101" t="str">
        <f>IF(M58=2,L59,"--")</f>
        <v>--</v>
      </c>
      <c r="Q59" s="101">
        <f>SUM(P59)</f>
        <v>0</v>
      </c>
      <c r="R59" s="109" t="str">
        <f>IF(M58=3,L59,"--")</f>
        <v>--</v>
      </c>
      <c r="S59" s="63">
        <f>SUM(R59)</f>
        <v>0</v>
      </c>
    </row>
    <row r="60" spans="1:19" ht="15.75" customHeight="1" thickBot="1">
      <c r="A60" s="157">
        <f>SUM('[2]Registro_Unico_delle_Fatture'!$A$42:$A$43)</f>
        <v>0</v>
      </c>
      <c r="B60" s="116"/>
      <c r="C60" s="82">
        <f>SUM('[2]Registro_Unico_delle_Fatture'!$D$42)</f>
        <v>0</v>
      </c>
      <c r="D60" s="17" t="e">
        <f>IF(#REF!&lt;&gt;"",1,0)</f>
        <v>#REF!</v>
      </c>
      <c r="E60" s="83" t="s">
        <v>40</v>
      </c>
      <c r="F60" s="153">
        <f>('[2]Registro_Unico_delle_Fatture'!$G$42)</f>
        <v>0</v>
      </c>
      <c r="G60" s="84"/>
      <c r="H60" s="151"/>
      <c r="I60" s="174">
        <f>SUM('[2]Registro_Unico_delle_Fatture'!$K$42:$K$43)</f>
        <v>0</v>
      </c>
      <c r="J60" s="43">
        <f>SUM('[1]Registro_Unico_delle_Fatture'!L58:L59)</f>
        <v>0</v>
      </c>
      <c r="K60" s="176">
        <f>SUM('[2]Registro_Unico_delle_Fatture'!$M$16:$M$17)</f>
        <v>0</v>
      </c>
      <c r="L60" s="105">
        <f>SUM('[2]Registro_Unico_delle_Fatture'!$P$42)</f>
        <v>0</v>
      </c>
      <c r="M60" s="87"/>
      <c r="N60" s="106" t="str">
        <f>IF(M61=1,L60,"--")</f>
        <v>--</v>
      </c>
      <c r="O60" s="89"/>
      <c r="P60" s="107" t="str">
        <f>IF(M61=2,L60,"--")</f>
        <v>--</v>
      </c>
      <c r="Q60" s="107"/>
      <c r="R60" s="108" t="str">
        <f>IF(M61=3,L60,"--")</f>
        <v>--</v>
      </c>
      <c r="S60" s="64"/>
    </row>
    <row r="61" spans="1:22" ht="15.75" customHeight="1">
      <c r="A61" s="158"/>
      <c r="B61" s="146"/>
      <c r="C61" s="90">
        <f>SUM('[2]Registro_Unico_delle_Fatture'!$D$43)</f>
        <v>0</v>
      </c>
      <c r="D61" s="12" t="e">
        <f>IF(#REF!&lt;&gt;"",2,0)</f>
        <v>#REF!</v>
      </c>
      <c r="E61" s="91" t="s">
        <v>40</v>
      </c>
      <c r="F61" s="138">
        <f>('[2]Registro_Unico_delle_Fatture'!$I$43)</f>
        <v>0</v>
      </c>
      <c r="G61" s="92"/>
      <c r="H61" s="93"/>
      <c r="I61" s="175"/>
      <c r="J61" s="22"/>
      <c r="K61" s="177"/>
      <c r="L61" s="104">
        <f>SUM('[2]Registro_Unico_delle_Fatture'!$P$43)</f>
        <v>0</v>
      </c>
      <c r="M61" s="87">
        <f>IF(L61&gt;31/12/1999,MONTH(L61),0)</f>
        <v>0</v>
      </c>
      <c r="N61" s="133" t="str">
        <f>IF(M61=1,L61,"--")</f>
        <v>--</v>
      </c>
      <c r="O61" s="134"/>
      <c r="P61" s="131" t="str">
        <f>IF(M61=2,L61,"--")</f>
        <v>--</v>
      </c>
      <c r="Q61" s="131"/>
      <c r="R61" s="132" t="str">
        <f>IF(M61=3,L61,"--")</f>
        <v>--</v>
      </c>
      <c r="S61" s="62"/>
      <c r="T61" s="126">
        <f>IF(M61=1,C60,IF(M61=2,C60,IF(M61=3,C60,0)))</f>
        <v>0</v>
      </c>
      <c r="U61" s="126">
        <f>IF(M61=1,L62,IF(M61=2,L62,IF(M61=3,L62,0)))</f>
        <v>0</v>
      </c>
      <c r="V61" s="128">
        <f>SUM(T61*U61)</f>
        <v>0</v>
      </c>
    </row>
    <row r="62" spans="1:19" ht="15.75" customHeight="1" thickBot="1">
      <c r="A62" s="94"/>
      <c r="B62" s="117">
        <f>SUM('[2]Registro_Unico_delle_Fatture'!$C$43)</f>
        <v>0</v>
      </c>
      <c r="C62" s="95">
        <f>SUM(C60:C61)</f>
        <v>0</v>
      </c>
      <c r="D62" s="16">
        <f>IF(A60=0,4,IF(E61="SI",5,SUM(D60:D61)))</f>
        <v>4</v>
      </c>
      <c r="E62" s="96" t="s">
        <v>40</v>
      </c>
      <c r="F62" s="97" t="s">
        <v>40</v>
      </c>
      <c r="G62" s="98"/>
      <c r="H62" s="99"/>
      <c r="I62" s="44" t="s">
        <v>40</v>
      </c>
      <c r="J62" s="23"/>
      <c r="K62" s="141" t="s">
        <v>40</v>
      </c>
      <c r="L62" s="143">
        <f>SUM(L61-I60)</f>
        <v>0</v>
      </c>
      <c r="M62" s="100"/>
      <c r="N62" s="129" t="str">
        <f>IF(M61=1,L62,"--")</f>
        <v>--</v>
      </c>
      <c r="O62" s="101">
        <f>SUM(N62)</f>
        <v>0</v>
      </c>
      <c r="P62" s="101" t="str">
        <f>IF(M61=2,L62,"--")</f>
        <v>--</v>
      </c>
      <c r="Q62" s="101">
        <f>SUM(P62)</f>
        <v>0</v>
      </c>
      <c r="R62" s="109" t="str">
        <f>IF(M61=3,L62,"--")</f>
        <v>--</v>
      </c>
      <c r="S62" s="63">
        <f>SUM(R62)</f>
        <v>0</v>
      </c>
    </row>
    <row r="63" spans="1:19" ht="15.75" customHeight="1" thickBot="1">
      <c r="A63" s="157">
        <f>SUM('[2]Registro_Unico_delle_Fatture'!$A$44:$A$45)</f>
        <v>0</v>
      </c>
      <c r="B63" s="116"/>
      <c r="C63" s="82">
        <f>SUM('[2]Registro_Unico_delle_Fatture'!$D$44)</f>
        <v>0</v>
      </c>
      <c r="D63" s="17" t="e">
        <f>IF(#REF!&lt;&gt;"",1,0)</f>
        <v>#REF!</v>
      </c>
      <c r="E63" s="83" t="s">
        <v>40</v>
      </c>
      <c r="F63" s="153">
        <f>('[2]Registro_Unico_delle_Fatture'!$G$44)</f>
        <v>0</v>
      </c>
      <c r="G63" s="84"/>
      <c r="H63" s="137"/>
      <c r="I63" s="175">
        <f>SUM('[2]Registro_Unico_delle_Fatture'!$K$44:$K$45)</f>
        <v>0</v>
      </c>
      <c r="J63" s="149">
        <f>SUM('[1]Registro_Unico_delle_Fatture'!L61:L62)</f>
        <v>0</v>
      </c>
      <c r="K63" s="215">
        <f>SUM('[2]Registro_Unico_delle_Fatture'!$M$16:$M$17)</f>
        <v>0</v>
      </c>
      <c r="L63" s="103">
        <f>SUM('[2]Registro_Unico_delle_Fatture'!$P$44)</f>
        <v>0</v>
      </c>
      <c r="M63" s="87"/>
      <c r="N63" s="106" t="str">
        <f>IF(M64=1,L63,"--")</f>
        <v>--</v>
      </c>
      <c r="O63" s="89"/>
      <c r="P63" s="107" t="str">
        <f>IF(M64=2,L63,"--")</f>
        <v>--</v>
      </c>
      <c r="Q63" s="107"/>
      <c r="R63" s="108" t="str">
        <f>IF(M64=3,L63,"--")</f>
        <v>--</v>
      </c>
      <c r="S63" s="64"/>
    </row>
    <row r="64" spans="1:22" ht="15.75" customHeight="1">
      <c r="A64" s="158"/>
      <c r="B64" s="146"/>
      <c r="C64" s="90">
        <f>SUM('[2]Registro_Unico_delle_Fatture'!$D$45)</f>
        <v>0</v>
      </c>
      <c r="D64" s="12" t="e">
        <f>IF(#REF!&lt;&gt;"",2,0)</f>
        <v>#REF!</v>
      </c>
      <c r="E64" s="91" t="s">
        <v>40</v>
      </c>
      <c r="F64" s="138">
        <f>('[2]Registro_Unico_delle_Fatture'!$I$45)</f>
        <v>0</v>
      </c>
      <c r="G64" s="92"/>
      <c r="H64" s="93"/>
      <c r="I64" s="175"/>
      <c r="J64" s="22"/>
      <c r="K64" s="177"/>
      <c r="L64" s="104">
        <f>SUM('[2]Registro_Unico_delle_Fatture'!$P$45)</f>
        <v>0</v>
      </c>
      <c r="M64" s="87">
        <f>IF(L64&gt;31/12/1999,MONTH(L64),0)</f>
        <v>0</v>
      </c>
      <c r="N64" s="133" t="str">
        <f>IF(M64=1,L64,"--")</f>
        <v>--</v>
      </c>
      <c r="O64" s="134"/>
      <c r="P64" s="131" t="str">
        <f>IF(M64=2,L64,"--")</f>
        <v>--</v>
      </c>
      <c r="Q64" s="131"/>
      <c r="R64" s="132" t="str">
        <f>IF(M64=3,L64,"--")</f>
        <v>--</v>
      </c>
      <c r="S64" s="62"/>
      <c r="T64" s="126">
        <f>IF(M64=1,C63,IF(M64=2,C63,IF(M64=3,C63,0)))</f>
        <v>0</v>
      </c>
      <c r="U64" s="126">
        <f>IF(M64=1,L65,IF(M64=2,L65,IF(M64=3,L65,0)))</f>
        <v>0</v>
      </c>
      <c r="V64" s="128">
        <f>SUM(T64*U64)</f>
        <v>0</v>
      </c>
    </row>
    <row r="65" spans="1:19" ht="15.75" customHeight="1" thickBot="1">
      <c r="A65" s="94"/>
      <c r="B65" s="117">
        <f>SUM('[2]Registro_Unico_delle_Fatture'!$C$45)</f>
        <v>0</v>
      </c>
      <c r="C65" s="95">
        <f>SUM(C63:C64)</f>
        <v>0</v>
      </c>
      <c r="D65" s="16">
        <f>IF(A63=0,4,IF(E64="SI",5,SUM(D63:D64)))</f>
        <v>4</v>
      </c>
      <c r="E65" s="96" t="s">
        <v>40</v>
      </c>
      <c r="F65" s="97" t="s">
        <v>40</v>
      </c>
      <c r="G65" s="98"/>
      <c r="H65" s="139"/>
      <c r="I65" s="149" t="s">
        <v>40</v>
      </c>
      <c r="J65" s="22"/>
      <c r="K65" s="135" t="s">
        <v>40</v>
      </c>
      <c r="L65" s="103">
        <f>SUM(L64-I63)</f>
        <v>0</v>
      </c>
      <c r="M65" s="100"/>
      <c r="N65" s="129" t="str">
        <f>IF(M64=1,L65,"--")</f>
        <v>--</v>
      </c>
      <c r="O65" s="101">
        <f>SUM(N65)</f>
        <v>0</v>
      </c>
      <c r="P65" s="101" t="str">
        <f>IF(M64=2,L65,"--")</f>
        <v>--</v>
      </c>
      <c r="Q65" s="101">
        <f>SUM(P65)</f>
        <v>0</v>
      </c>
      <c r="R65" s="109" t="str">
        <f>IF(M64=3,L65,"--")</f>
        <v>--</v>
      </c>
      <c r="S65" s="63">
        <f>SUM(R65)</f>
        <v>0</v>
      </c>
    </row>
    <row r="66" spans="1:24" ht="15.75" customHeight="1" thickBot="1">
      <c r="A66" s="157">
        <f>SUM('[2]Registro_Unico_delle_Fatture'!$A$46:$A$47)</f>
        <v>0</v>
      </c>
      <c r="B66" s="116"/>
      <c r="C66" s="82">
        <f>SUM('[2]Registro_Unico_delle_Fatture'!$D$46)</f>
        <v>0</v>
      </c>
      <c r="D66" s="17" t="e">
        <f>IF(#REF!&lt;&gt;"",1,0)</f>
        <v>#REF!</v>
      </c>
      <c r="E66" s="83" t="s">
        <v>40</v>
      </c>
      <c r="F66" s="153">
        <f>('[2]Registro_Unico_delle_Fatture'!$G$46)</f>
        <v>0</v>
      </c>
      <c r="G66" s="84"/>
      <c r="H66" s="151"/>
      <c r="I66" s="174">
        <f>SUM('[2]Registro_Unico_delle_Fatture'!$K$46:$K$47)</f>
        <v>0</v>
      </c>
      <c r="J66" s="43">
        <f>SUM('[1]Registro_Unico_delle_Fatture'!L64:L65)</f>
        <v>0</v>
      </c>
      <c r="K66" s="176">
        <f>SUM('[2]Registro_Unico_delle_Fatture'!$M$16:$M$17)</f>
        <v>0</v>
      </c>
      <c r="L66" s="105">
        <f>SUM('[2]Registro_Unico_delle_Fatture'!$P$46)</f>
        <v>0</v>
      </c>
      <c r="M66" s="87"/>
      <c r="N66" s="106" t="str">
        <f>IF(M67=1,L66,"--")</f>
        <v>--</v>
      </c>
      <c r="O66" s="89"/>
      <c r="P66" s="107" t="str">
        <f>IF(M67=2,L66,"--")</f>
        <v>--</v>
      </c>
      <c r="Q66" s="107"/>
      <c r="R66" s="108" t="str">
        <f>IF(M67=3,L66,"--")</f>
        <v>--</v>
      </c>
      <c r="S66" s="64"/>
      <c r="X66" s="65"/>
    </row>
    <row r="67" spans="1:22" ht="15.75" customHeight="1">
      <c r="A67" s="158"/>
      <c r="B67" s="146"/>
      <c r="C67" s="90">
        <f>SUM('[2]Registro_Unico_delle_Fatture'!$D$47)</f>
        <v>0</v>
      </c>
      <c r="D67" s="12" t="e">
        <f>IF(#REF!&lt;&gt;"",2,0)</f>
        <v>#REF!</v>
      </c>
      <c r="E67" s="91" t="s">
        <v>40</v>
      </c>
      <c r="F67" s="138">
        <f>('[2]Registro_Unico_delle_Fatture'!$I$47)</f>
        <v>0</v>
      </c>
      <c r="G67" s="92"/>
      <c r="H67" s="93"/>
      <c r="I67" s="175"/>
      <c r="J67" s="22"/>
      <c r="K67" s="177"/>
      <c r="L67" s="104">
        <f>SUM('[2]Registro_Unico_delle_Fatture'!$P$47)</f>
        <v>0</v>
      </c>
      <c r="M67" s="87">
        <f>IF(L67&gt;31/12/1999,MONTH(L67),0)</f>
        <v>0</v>
      </c>
      <c r="N67" s="133" t="str">
        <f>IF(M67=1,L67,"--")</f>
        <v>--</v>
      </c>
      <c r="O67" s="134"/>
      <c r="P67" s="131" t="str">
        <f>IF(M67=2,L67,"--")</f>
        <v>--</v>
      </c>
      <c r="Q67" s="131"/>
      <c r="R67" s="132" t="str">
        <f>IF(M67=3,L67,"--")</f>
        <v>--</v>
      </c>
      <c r="S67" s="62"/>
      <c r="T67" s="126">
        <f>IF(M67=1,C66,IF(M67=2,C66,IF(M67=3,C66,0)))</f>
        <v>0</v>
      </c>
      <c r="U67" s="126">
        <f>IF(M67=1,L68,IF(M67=2,L68,IF(M67=3,L68,0)))</f>
        <v>0</v>
      </c>
      <c r="V67" s="128">
        <f>SUM(T67*U67)</f>
        <v>0</v>
      </c>
    </row>
    <row r="68" spans="1:19" ht="15.75" customHeight="1" thickBot="1">
      <c r="A68" s="94"/>
      <c r="B68" s="117">
        <f>SUM('[2]Registro_Unico_delle_Fatture'!$C$47)</f>
        <v>0</v>
      </c>
      <c r="C68" s="95">
        <f>SUM(C66:C67)</f>
        <v>0</v>
      </c>
      <c r="D68" s="16">
        <f>IF(A66=0,4,IF(E67="SI",5,SUM(D66:D67)))</f>
        <v>4</v>
      </c>
      <c r="E68" s="96" t="s">
        <v>40</v>
      </c>
      <c r="F68" s="97" t="s">
        <v>40</v>
      </c>
      <c r="G68" s="98"/>
      <c r="H68" s="99"/>
      <c r="I68" s="44" t="s">
        <v>40</v>
      </c>
      <c r="J68" s="23"/>
      <c r="K68" s="141" t="s">
        <v>40</v>
      </c>
      <c r="L68" s="143">
        <f>SUM(L67-I66)</f>
        <v>0</v>
      </c>
      <c r="M68" s="100"/>
      <c r="N68" s="129" t="str">
        <f>IF(M67=1,L68,"--")</f>
        <v>--</v>
      </c>
      <c r="O68" s="101">
        <f>SUM(N68)</f>
        <v>0</v>
      </c>
      <c r="P68" s="101" t="str">
        <f>IF(M67=2,L68,"--")</f>
        <v>--</v>
      </c>
      <c r="Q68" s="101">
        <f>SUM(P68)</f>
        <v>0</v>
      </c>
      <c r="R68" s="109" t="str">
        <f>IF(M67=3,L68,"--")</f>
        <v>--</v>
      </c>
      <c r="S68" s="63">
        <f>SUM(R68)</f>
        <v>0</v>
      </c>
    </row>
    <row r="69" spans="1:19" ht="15.75" customHeight="1" thickBot="1">
      <c r="A69" s="157">
        <f>SUM('[2]Registro_Unico_delle_Fatture'!$A$48:$A$49)</f>
        <v>0</v>
      </c>
      <c r="B69" s="116"/>
      <c r="C69" s="82">
        <f>SUM('[2]Registro_Unico_delle_Fatture'!$D$48)</f>
        <v>0</v>
      </c>
      <c r="D69" s="17" t="e">
        <f>IF(#REF!&lt;&gt;"",1,0)</f>
        <v>#REF!</v>
      </c>
      <c r="E69" s="83" t="s">
        <v>40</v>
      </c>
      <c r="F69" s="153">
        <f>('[2]Registro_Unico_delle_Fatture'!$G$48)</f>
        <v>0</v>
      </c>
      <c r="G69" s="84"/>
      <c r="H69" s="137"/>
      <c r="I69" s="175">
        <f>SUM('[2]Registro_Unico_delle_Fatture'!$K$48:$K$49)</f>
        <v>0</v>
      </c>
      <c r="J69" s="149">
        <f>SUM('[1]Registro_Unico_delle_Fatture'!L67:L68)</f>
        <v>0</v>
      </c>
      <c r="K69" s="215">
        <f>SUM('[2]Registro_Unico_delle_Fatture'!$M$16:$M$17)</f>
        <v>0</v>
      </c>
      <c r="L69" s="103">
        <f>SUM('[2]Registro_Unico_delle_Fatture'!$P$48)</f>
        <v>0</v>
      </c>
      <c r="M69" s="87"/>
      <c r="N69" s="106" t="str">
        <f>IF(M70=1,L69,"--")</f>
        <v>--</v>
      </c>
      <c r="O69" s="89"/>
      <c r="P69" s="107" t="str">
        <f>IF(M70=2,L69,"--")</f>
        <v>--</v>
      </c>
      <c r="Q69" s="107"/>
      <c r="R69" s="108" t="str">
        <f>IF(M70=3,L69,"--")</f>
        <v>--</v>
      </c>
      <c r="S69" s="64"/>
    </row>
    <row r="70" spans="1:22" ht="15.75" customHeight="1">
      <c r="A70" s="158"/>
      <c r="B70" s="146"/>
      <c r="C70" s="90">
        <f>SUM('[2]Registro_Unico_delle_Fatture'!$D$49)</f>
        <v>0</v>
      </c>
      <c r="D70" s="12" t="e">
        <f>IF(#REF!&lt;&gt;"",2,0)</f>
        <v>#REF!</v>
      </c>
      <c r="E70" s="91" t="s">
        <v>40</v>
      </c>
      <c r="F70" s="138">
        <f>('[2]Registro_Unico_delle_Fatture'!$I$49)</f>
        <v>0</v>
      </c>
      <c r="G70" s="92"/>
      <c r="H70" s="93"/>
      <c r="I70" s="175"/>
      <c r="J70" s="22"/>
      <c r="K70" s="177"/>
      <c r="L70" s="104">
        <f>SUM('[2]Registro_Unico_delle_Fatture'!$P$49)</f>
        <v>0</v>
      </c>
      <c r="M70" s="87">
        <f>IF(L70&gt;31/12/1999,MONTH(L70),0)</f>
        <v>0</v>
      </c>
      <c r="N70" s="133" t="str">
        <f>IF(M70=1,L70,"--")</f>
        <v>--</v>
      </c>
      <c r="O70" s="134"/>
      <c r="P70" s="131" t="str">
        <f>IF(M70=2,L70,"--")</f>
        <v>--</v>
      </c>
      <c r="Q70" s="131"/>
      <c r="R70" s="132" t="str">
        <f>IF(M70=3,L70,"--")</f>
        <v>--</v>
      </c>
      <c r="S70" s="62"/>
      <c r="T70" s="126">
        <f>IF(M70=1,C69,IF(M70=2,C69,IF(M70=3,C69,0)))</f>
        <v>0</v>
      </c>
      <c r="U70" s="126">
        <f>IF(M70=1,L71,IF(M70=2,L71,IF(M70=3,L71,0)))</f>
        <v>0</v>
      </c>
      <c r="V70" s="128">
        <f>SUM(T70*U70)</f>
        <v>0</v>
      </c>
    </row>
    <row r="71" spans="1:19" ht="15.75" customHeight="1" thickBot="1">
      <c r="A71" s="94"/>
      <c r="B71" s="117">
        <f>SUM('[2]Registro_Unico_delle_Fatture'!$C$49)</f>
        <v>0</v>
      </c>
      <c r="C71" s="95">
        <f>SUM(C69:C70)</f>
        <v>0</v>
      </c>
      <c r="D71" s="16">
        <f>IF(A69=0,4,IF(E70="SI",5,SUM(D69:D70)))</f>
        <v>4</v>
      </c>
      <c r="E71" s="96" t="s">
        <v>40</v>
      </c>
      <c r="F71" s="97" t="s">
        <v>40</v>
      </c>
      <c r="G71" s="98"/>
      <c r="H71" s="139"/>
      <c r="I71" s="149" t="s">
        <v>40</v>
      </c>
      <c r="J71" s="22"/>
      <c r="K71" s="135" t="s">
        <v>40</v>
      </c>
      <c r="L71" s="103">
        <f>SUM(L70-I69)</f>
        <v>0</v>
      </c>
      <c r="M71" s="100"/>
      <c r="N71" s="129" t="str">
        <f>IF(M70=1,L71,"--")</f>
        <v>--</v>
      </c>
      <c r="O71" s="101">
        <f>SUM(N71)</f>
        <v>0</v>
      </c>
      <c r="P71" s="101" t="str">
        <f>IF(M70=2,L71,"--")</f>
        <v>--</v>
      </c>
      <c r="Q71" s="101">
        <f>SUM(P71)</f>
        <v>0</v>
      </c>
      <c r="R71" s="109" t="str">
        <f>IF(M70=3,L71,"--")</f>
        <v>--</v>
      </c>
      <c r="S71" s="63">
        <f>SUM(R71)</f>
        <v>0</v>
      </c>
    </row>
    <row r="72" spans="1:19" ht="15.75" customHeight="1" thickBot="1">
      <c r="A72" s="157">
        <f>SUM('[2]Registro_Unico_delle_Fatture'!$A$50:$A$51)</f>
        <v>0</v>
      </c>
      <c r="B72" s="116"/>
      <c r="C72" s="82">
        <f>SUM('[2]Registro_Unico_delle_Fatture'!$D$50)</f>
        <v>0</v>
      </c>
      <c r="D72" s="17" t="e">
        <f>IF(#REF!&lt;&gt;"",1,0)</f>
        <v>#REF!</v>
      </c>
      <c r="E72" s="83" t="s">
        <v>40</v>
      </c>
      <c r="F72" s="153">
        <f>('[2]Registro_Unico_delle_Fatture'!$G$50)</f>
        <v>0</v>
      </c>
      <c r="G72" s="84"/>
      <c r="H72" s="151"/>
      <c r="I72" s="174">
        <f>SUM('[2]Registro_Unico_delle_Fatture'!$K$50:$K$51)</f>
        <v>0</v>
      </c>
      <c r="J72" s="43">
        <f>SUM('[1]Registro_Unico_delle_Fatture'!L70:L71)</f>
        <v>0</v>
      </c>
      <c r="K72" s="176">
        <f>SUM('[2]Registro_Unico_delle_Fatture'!$M$16:$M$17)</f>
        <v>0</v>
      </c>
      <c r="L72" s="105">
        <f>SUM('[2]Registro_Unico_delle_Fatture'!$P$50)</f>
        <v>0</v>
      </c>
      <c r="M72" s="87"/>
      <c r="N72" s="106" t="str">
        <f>IF(M73=1,L72,"--")</f>
        <v>--</v>
      </c>
      <c r="O72" s="89"/>
      <c r="P72" s="107" t="str">
        <f>IF(M73=2,L72,"--")</f>
        <v>--</v>
      </c>
      <c r="Q72" s="107"/>
      <c r="R72" s="108" t="str">
        <f>IF(M73=3,L72,"--")</f>
        <v>--</v>
      </c>
      <c r="S72" s="64"/>
    </row>
    <row r="73" spans="1:22" ht="15.75" customHeight="1">
      <c r="A73" s="158"/>
      <c r="B73" s="146"/>
      <c r="C73" s="90">
        <f>SUM('[2]Registro_Unico_delle_Fatture'!$D$51)</f>
        <v>0</v>
      </c>
      <c r="D73" s="12" t="e">
        <f>IF(#REF!&lt;&gt;"",2,0)</f>
        <v>#REF!</v>
      </c>
      <c r="E73" s="91" t="s">
        <v>40</v>
      </c>
      <c r="F73" s="138">
        <f>('[2]Registro_Unico_delle_Fatture'!$I$51)</f>
        <v>0</v>
      </c>
      <c r="G73" s="92"/>
      <c r="H73" s="93"/>
      <c r="I73" s="175"/>
      <c r="J73" s="22"/>
      <c r="K73" s="177"/>
      <c r="L73" s="104">
        <f>SUM('[2]Registro_Unico_delle_Fatture'!$P$51)</f>
        <v>0</v>
      </c>
      <c r="M73" s="87">
        <f>IF(L73&gt;31/12/1999,MONTH(L73),0)</f>
        <v>0</v>
      </c>
      <c r="N73" s="133" t="str">
        <f>IF(M73=1,L73,"--")</f>
        <v>--</v>
      </c>
      <c r="O73" s="134"/>
      <c r="P73" s="131" t="str">
        <f>IF(M73=2,L73,"--")</f>
        <v>--</v>
      </c>
      <c r="Q73" s="131"/>
      <c r="R73" s="132" t="str">
        <f>IF(M73=3,L73,"--")</f>
        <v>--</v>
      </c>
      <c r="S73" s="62"/>
      <c r="T73" s="126">
        <f>IF(M73=1,C72,IF(M73=2,C72,IF(M73=3,C72,0)))</f>
        <v>0</v>
      </c>
      <c r="U73" s="126">
        <f>IF(M73=1,L74,IF(M73=2,L74,IF(M73=3,L74,0)))</f>
        <v>0</v>
      </c>
      <c r="V73" s="128">
        <f>SUM(T73*U73)</f>
        <v>0</v>
      </c>
    </row>
    <row r="74" spans="1:19" ht="15.75" customHeight="1" thickBot="1">
      <c r="A74" s="94"/>
      <c r="B74" s="117">
        <f>SUM('[2]Registro_Unico_delle_Fatture'!$C$51)</f>
        <v>0</v>
      </c>
      <c r="C74" s="95">
        <f>SUM(C72:C73)</f>
        <v>0</v>
      </c>
      <c r="D74" s="16">
        <f>IF(A72=0,4,IF(E73="SI",5,SUM(D72:D73)))</f>
        <v>4</v>
      </c>
      <c r="E74" s="96" t="s">
        <v>40</v>
      </c>
      <c r="F74" s="97" t="s">
        <v>40</v>
      </c>
      <c r="G74" s="98"/>
      <c r="H74" s="99"/>
      <c r="I74" s="44" t="s">
        <v>40</v>
      </c>
      <c r="J74" s="23"/>
      <c r="K74" s="141" t="s">
        <v>40</v>
      </c>
      <c r="L74" s="143">
        <f>SUM(L73-I72)</f>
        <v>0</v>
      </c>
      <c r="M74" s="100"/>
      <c r="N74" s="129" t="str">
        <f>IF(M73=1,L74,"--")</f>
        <v>--</v>
      </c>
      <c r="O74" s="101">
        <f>SUM(N74)</f>
        <v>0</v>
      </c>
      <c r="P74" s="101" t="str">
        <f>IF(M73=2,L74,"--")</f>
        <v>--</v>
      </c>
      <c r="Q74" s="101">
        <f>SUM(P74)</f>
        <v>0</v>
      </c>
      <c r="R74" s="109" t="str">
        <f>IF(M73=3,L74,"--")</f>
        <v>--</v>
      </c>
      <c r="S74" s="63">
        <f>SUM(R74)</f>
        <v>0</v>
      </c>
    </row>
    <row r="75" spans="1:19" ht="15.75" customHeight="1" thickBot="1">
      <c r="A75" s="157">
        <f>SUM('[2]Registro_Unico_delle_Fatture'!$A$52:$A$53)</f>
        <v>0</v>
      </c>
      <c r="B75" s="116"/>
      <c r="C75" s="82">
        <f>SUM('[2]Registro_Unico_delle_Fatture'!$D$52)</f>
        <v>0</v>
      </c>
      <c r="D75" s="17" t="e">
        <f>IF(#REF!&lt;&gt;"",1,0)</f>
        <v>#REF!</v>
      </c>
      <c r="E75" s="83" t="s">
        <v>40</v>
      </c>
      <c r="F75" s="153">
        <f>('[2]Registro_Unico_delle_Fatture'!$G$52)</f>
        <v>0</v>
      </c>
      <c r="G75" s="84"/>
      <c r="H75" s="137"/>
      <c r="I75" s="175">
        <f>SUM('[2]Registro_Unico_delle_Fatture'!$K$52:$K$53)</f>
        <v>0</v>
      </c>
      <c r="J75" s="149">
        <f>SUM('[1]Registro_Unico_delle_Fatture'!L73:L74)</f>
        <v>0</v>
      </c>
      <c r="K75" s="215">
        <f>SUM('[2]Registro_Unico_delle_Fatture'!$M$16:$M$17)</f>
        <v>0</v>
      </c>
      <c r="L75" s="150">
        <f>SUM('[2]Registro_Unico_delle_Fatture'!$P$52)</f>
        <v>0</v>
      </c>
      <c r="M75" s="87"/>
      <c r="N75" s="106" t="str">
        <f>IF(M76=1,L75,"--")</f>
        <v>--</v>
      </c>
      <c r="O75" s="89"/>
      <c r="P75" s="107" t="str">
        <f>IF(M76=2,L75,"--")</f>
        <v>--</v>
      </c>
      <c r="Q75" s="107"/>
      <c r="R75" s="108" t="str">
        <f>IF(M76=3,L75,"--")</f>
        <v>--</v>
      </c>
      <c r="S75" s="64"/>
    </row>
    <row r="76" spans="1:22" ht="15.75" customHeight="1">
      <c r="A76" s="158"/>
      <c r="B76" s="146"/>
      <c r="C76" s="90">
        <f>SUM('[2]Registro_Unico_delle_Fatture'!$D$53)</f>
        <v>0</v>
      </c>
      <c r="D76" s="12" t="e">
        <f>IF(#REF!&lt;&gt;"",2,0)</f>
        <v>#REF!</v>
      </c>
      <c r="E76" s="91" t="s">
        <v>40</v>
      </c>
      <c r="F76" s="138">
        <f>('[2]Registro_Unico_delle_Fatture'!$I$53)</f>
        <v>0</v>
      </c>
      <c r="G76" s="92"/>
      <c r="H76" s="93"/>
      <c r="I76" s="175"/>
      <c r="J76" s="22"/>
      <c r="K76" s="177"/>
      <c r="L76" s="147">
        <f>SUM('[2]Registro_Unico_delle_Fatture'!$P$53)</f>
        <v>0</v>
      </c>
      <c r="M76" s="87">
        <f>IF(L76&gt;31/12/1999,MONTH(L76),0)</f>
        <v>0</v>
      </c>
      <c r="N76" s="133" t="str">
        <f>IF(M76=1,L76,"--")</f>
        <v>--</v>
      </c>
      <c r="O76" s="134"/>
      <c r="P76" s="131" t="str">
        <f>IF(M76=2,L76,"--")</f>
        <v>--</v>
      </c>
      <c r="Q76" s="131"/>
      <c r="R76" s="132" t="str">
        <f>IF(M76=3,L76,"--")</f>
        <v>--</v>
      </c>
      <c r="S76" s="62"/>
      <c r="T76" s="126">
        <f>IF(M76=1,C75,IF(M76=2,C75,IF(M76=3,C75,0)))</f>
        <v>0</v>
      </c>
      <c r="U76" s="126">
        <f>IF(M76=1,L77,IF(M76=2,L77,IF(M76=3,L77,0)))</f>
        <v>0</v>
      </c>
      <c r="V76" s="128">
        <f>SUM(T76*U76)</f>
        <v>0</v>
      </c>
    </row>
    <row r="77" spans="1:19" ht="15.75" customHeight="1" thickBot="1">
      <c r="A77" s="94"/>
      <c r="B77" s="117">
        <f>SUM('[2]Registro_Unico_delle_Fatture'!$C$53)</f>
        <v>0</v>
      </c>
      <c r="C77" s="95">
        <f>SUM(C75:C76)</f>
        <v>0</v>
      </c>
      <c r="D77" s="16">
        <f>IF(A75=0,4,IF(E76="SI",5,SUM(D75:D76)))</f>
        <v>4</v>
      </c>
      <c r="E77" s="96" t="s">
        <v>40</v>
      </c>
      <c r="F77" s="97" t="s">
        <v>40</v>
      </c>
      <c r="G77" s="98"/>
      <c r="H77" s="139"/>
      <c r="I77" s="149" t="s">
        <v>40</v>
      </c>
      <c r="J77" s="22"/>
      <c r="K77" s="135" t="s">
        <v>40</v>
      </c>
      <c r="L77" s="150">
        <f>SUM(L76-I75)</f>
        <v>0</v>
      </c>
      <c r="M77" s="100"/>
      <c r="N77" s="129" t="str">
        <f>IF(M76=1,L77,"--")</f>
        <v>--</v>
      </c>
      <c r="O77" s="101">
        <f>SUM(N77)</f>
        <v>0</v>
      </c>
      <c r="P77" s="101" t="str">
        <f>IF(M76=2,L77,"--")</f>
        <v>--</v>
      </c>
      <c r="Q77" s="101">
        <f>SUM(P77)</f>
        <v>0</v>
      </c>
      <c r="R77" s="109" t="str">
        <f>IF(M76=3,L77,"--")</f>
        <v>--</v>
      </c>
      <c r="S77" s="63">
        <f>SUM(R77)</f>
        <v>0</v>
      </c>
    </row>
    <row r="78" spans="1:19" ht="15.75" customHeight="1" thickBot="1">
      <c r="A78" s="157">
        <f>SUM('[2]Registro_Unico_delle_Fatture'!$A$54:$A$55)</f>
        <v>0</v>
      </c>
      <c r="B78" s="116"/>
      <c r="C78" s="82">
        <f>SUM('[2]Registro_Unico_delle_Fatture'!$D$54)</f>
        <v>0</v>
      </c>
      <c r="D78" s="17" t="e">
        <f>IF(#REF!&lt;&gt;"",1,0)</f>
        <v>#REF!</v>
      </c>
      <c r="E78" s="83" t="s">
        <v>40</v>
      </c>
      <c r="F78" s="153">
        <f>('[2]Registro_Unico_delle_Fatture'!$G$54)</f>
        <v>0</v>
      </c>
      <c r="G78" s="84"/>
      <c r="H78" s="151"/>
      <c r="I78" s="174">
        <f>SUM('[2]Registro_Unico_delle_Fatture'!$K$54:$K$55)</f>
        <v>0</v>
      </c>
      <c r="J78" s="43">
        <f>SUM('[1]Registro_Unico_delle_Fatture'!L76:L77)</f>
        <v>0</v>
      </c>
      <c r="K78" s="176">
        <f>SUM('[2]Registro_Unico_delle_Fatture'!$M$16:$M$17)</f>
        <v>0</v>
      </c>
      <c r="L78" s="152">
        <f>SUM('[2]Registro_Unico_delle_Fatture'!$P$54)</f>
        <v>0</v>
      </c>
      <c r="M78" s="87"/>
      <c r="N78" s="106" t="str">
        <f>IF(M79=1,L78,"--")</f>
        <v>--</v>
      </c>
      <c r="O78" s="89"/>
      <c r="P78" s="107" t="str">
        <f>IF(M79=2,L78,"--")</f>
        <v>--</v>
      </c>
      <c r="Q78" s="107"/>
      <c r="R78" s="108" t="str">
        <f>IF(M79=3,L78,"--")</f>
        <v>--</v>
      </c>
      <c r="S78" s="64"/>
    </row>
    <row r="79" spans="1:22" ht="15.75" customHeight="1">
      <c r="A79" s="158"/>
      <c r="B79" s="146"/>
      <c r="C79" s="90">
        <f>SUM('[2]Registro_Unico_delle_Fatture'!$D$55)</f>
        <v>0</v>
      </c>
      <c r="D79" s="12" t="e">
        <f>IF(#REF!&lt;&gt;"",2,0)</f>
        <v>#REF!</v>
      </c>
      <c r="E79" s="91" t="s">
        <v>40</v>
      </c>
      <c r="F79" s="138">
        <f>('[2]Registro_Unico_delle_Fatture'!$I$55)</f>
        <v>0</v>
      </c>
      <c r="G79" s="92"/>
      <c r="H79" s="93"/>
      <c r="I79" s="175"/>
      <c r="J79" s="22"/>
      <c r="K79" s="177"/>
      <c r="L79" s="147">
        <f>SUM('[2]Registro_Unico_delle_Fatture'!$P$55)</f>
        <v>0</v>
      </c>
      <c r="M79" s="87">
        <f>IF(L79&gt;31/12/1999,MONTH(L79),0)</f>
        <v>0</v>
      </c>
      <c r="N79" s="133" t="str">
        <f>IF(M79=1,L79,"--")</f>
        <v>--</v>
      </c>
      <c r="O79" s="134"/>
      <c r="P79" s="131" t="str">
        <f>IF(M79=2,L79,"--")</f>
        <v>--</v>
      </c>
      <c r="Q79" s="131"/>
      <c r="R79" s="132" t="str">
        <f>IF(M79=3,L79,"--")</f>
        <v>--</v>
      </c>
      <c r="S79" s="62"/>
      <c r="T79" s="126">
        <f>IF(M79=1,C78,IF(M79=2,C78,IF(M79=3,C78,0)))</f>
        <v>0</v>
      </c>
      <c r="U79" s="126">
        <f>IF(M79=1,L80,IF(M79=2,L80,IF(M79=3,L80,0)))</f>
        <v>0</v>
      </c>
      <c r="V79" s="128">
        <f>SUM(T79*U79)</f>
        <v>0</v>
      </c>
    </row>
    <row r="80" spans="1:19" ht="15.75" customHeight="1" thickBot="1">
      <c r="A80" s="94"/>
      <c r="B80" s="117">
        <f>SUM('[2]Registro_Unico_delle_Fatture'!$C$55)</f>
        <v>0</v>
      </c>
      <c r="C80" s="95">
        <f>SUM(C78:C79)</f>
        <v>0</v>
      </c>
      <c r="D80" s="16">
        <f>IF(A78=0,4,IF(E79="SI",5,SUM(D78:D79)))</f>
        <v>4</v>
      </c>
      <c r="E80" s="96" t="s">
        <v>40</v>
      </c>
      <c r="F80" s="97" t="s">
        <v>40</v>
      </c>
      <c r="G80" s="98"/>
      <c r="H80" s="99"/>
      <c r="I80" s="44" t="s">
        <v>40</v>
      </c>
      <c r="J80" s="23"/>
      <c r="K80" s="141" t="s">
        <v>40</v>
      </c>
      <c r="L80" s="148">
        <f>SUM(L79-I78)</f>
        <v>0</v>
      </c>
      <c r="M80" s="100"/>
      <c r="N80" s="129" t="str">
        <f>IF(M79=1,L80,"--")</f>
        <v>--</v>
      </c>
      <c r="O80" s="101">
        <f>SUM(N80)</f>
        <v>0</v>
      </c>
      <c r="P80" s="101" t="str">
        <f>IF(M79=2,L80,"--")</f>
        <v>--</v>
      </c>
      <c r="Q80" s="101">
        <f>SUM(P80)</f>
        <v>0</v>
      </c>
      <c r="R80" s="109" t="str">
        <f>IF(M79=3,L80,"--")</f>
        <v>--</v>
      </c>
      <c r="S80" s="63">
        <f>SUM(R80)</f>
        <v>0</v>
      </c>
    </row>
    <row r="81" spans="1:19" ht="15.75" customHeight="1" thickBot="1">
      <c r="A81" s="157">
        <f>SUM('[2]Registro_Unico_delle_Fatture'!$A$56:$A$57)</f>
        <v>0</v>
      </c>
      <c r="B81" s="116"/>
      <c r="C81" s="82">
        <f>SUM('[2]Registro_Unico_delle_Fatture'!$D$56)</f>
        <v>0</v>
      </c>
      <c r="D81" s="17" t="e">
        <f>IF(#REF!&lt;&gt;"",1,0)</f>
        <v>#REF!</v>
      </c>
      <c r="E81" s="83" t="s">
        <v>40</v>
      </c>
      <c r="F81" s="153">
        <f>('[2]Registro_Unico_delle_Fatture'!$G$56)</f>
        <v>0</v>
      </c>
      <c r="G81" s="84"/>
      <c r="H81" s="137"/>
      <c r="I81" s="175">
        <f>SUM('[2]Registro_Unico_delle_Fatture'!$K$56:$K$57)</f>
        <v>0</v>
      </c>
      <c r="J81" s="149">
        <f>SUM('[1]Registro_Unico_delle_Fatture'!L79:L80)</f>
        <v>0</v>
      </c>
      <c r="K81" s="215">
        <f>SUM('[2]Registro_Unico_delle_Fatture'!$M$16:$M$17)</f>
        <v>0</v>
      </c>
      <c r="L81" s="150">
        <f>SUM('[2]Registro_Unico_delle_Fatture'!$P$56)</f>
        <v>0</v>
      </c>
      <c r="M81" s="87"/>
      <c r="N81" s="106" t="str">
        <f>IF(M82=1,L81,"--")</f>
        <v>--</v>
      </c>
      <c r="O81" s="89"/>
      <c r="P81" s="107" t="str">
        <f>IF(M82=2,L81,"--")</f>
        <v>--</v>
      </c>
      <c r="Q81" s="107"/>
      <c r="R81" s="108" t="str">
        <f>IF(M82=3,L81,"--")</f>
        <v>--</v>
      </c>
      <c r="S81" s="64"/>
    </row>
    <row r="82" spans="1:22" ht="15.75" customHeight="1">
      <c r="A82" s="158"/>
      <c r="B82" s="146"/>
      <c r="C82" s="90">
        <f>SUM('[2]Registro_Unico_delle_Fatture'!$D$57)</f>
        <v>0</v>
      </c>
      <c r="D82" s="12" t="e">
        <f>IF(#REF!&lt;&gt;"",2,0)</f>
        <v>#REF!</v>
      </c>
      <c r="E82" s="91" t="s">
        <v>40</v>
      </c>
      <c r="F82" s="138">
        <f>('[2]Registro_Unico_delle_Fatture'!$I$57)</f>
        <v>0</v>
      </c>
      <c r="G82" s="92"/>
      <c r="H82" s="93"/>
      <c r="I82" s="175"/>
      <c r="J82" s="22"/>
      <c r="K82" s="177"/>
      <c r="L82" s="147">
        <f>SUM('[2]Registro_Unico_delle_Fatture'!$P$57)</f>
        <v>0</v>
      </c>
      <c r="M82" s="87">
        <f>IF(L82&gt;31/12/1999,MONTH(L82),0)</f>
        <v>0</v>
      </c>
      <c r="N82" s="133" t="str">
        <f>IF(M82=1,L82,"--")</f>
        <v>--</v>
      </c>
      <c r="O82" s="134"/>
      <c r="P82" s="131" t="str">
        <f>IF(M82=2,L82,"--")</f>
        <v>--</v>
      </c>
      <c r="Q82" s="131"/>
      <c r="R82" s="132" t="str">
        <f>IF(M82=3,L82,"--")</f>
        <v>--</v>
      </c>
      <c r="S82" s="62"/>
      <c r="T82" s="126">
        <f>IF(M82=1,C81,IF(M82=2,C81,IF(M82=3,C81,0)))</f>
        <v>0</v>
      </c>
      <c r="U82" s="126">
        <f>IF(M82=1,L83,IF(M82=2,L83,IF(M82=3,L83,0)))</f>
        <v>0</v>
      </c>
      <c r="V82" s="128">
        <f>SUM(T82*U82)</f>
        <v>0</v>
      </c>
    </row>
    <row r="83" spans="1:19" ht="15.75" customHeight="1" thickBot="1">
      <c r="A83" s="94"/>
      <c r="B83" s="117">
        <f>SUM('[2]Registro_Unico_delle_Fatture'!$C$57)</f>
        <v>0</v>
      </c>
      <c r="C83" s="95">
        <f>SUM(C81:C82)</f>
        <v>0</v>
      </c>
      <c r="D83" s="16">
        <f>IF(A81=0,4,IF(E82="SI",5,SUM(D81:D82)))</f>
        <v>4</v>
      </c>
      <c r="E83" s="96" t="s">
        <v>40</v>
      </c>
      <c r="F83" s="97" t="s">
        <v>40</v>
      </c>
      <c r="G83" s="98"/>
      <c r="H83" s="139"/>
      <c r="I83" s="149" t="s">
        <v>40</v>
      </c>
      <c r="J83" s="22"/>
      <c r="K83" s="135" t="s">
        <v>40</v>
      </c>
      <c r="L83" s="150">
        <f>SUM(L82-I81)</f>
        <v>0</v>
      </c>
      <c r="M83" s="100"/>
      <c r="N83" s="129" t="str">
        <f>IF(M82=1,L83,"--")</f>
        <v>--</v>
      </c>
      <c r="O83" s="101">
        <f>SUM(N83)</f>
        <v>0</v>
      </c>
      <c r="P83" s="101" t="str">
        <f>IF(M82=2,L83,"--")</f>
        <v>--</v>
      </c>
      <c r="Q83" s="101">
        <f>SUM(P83)</f>
        <v>0</v>
      </c>
      <c r="R83" s="109" t="str">
        <f>IF(M82=3,L83,"--")</f>
        <v>--</v>
      </c>
      <c r="S83" s="63">
        <f>SUM(R83)</f>
        <v>0</v>
      </c>
    </row>
    <row r="84" spans="1:19" ht="15.75" customHeight="1" thickBot="1">
      <c r="A84" s="157">
        <f>SUM('[2]Registro_Unico_delle_Fatture'!$A$58:$A$59)</f>
        <v>0</v>
      </c>
      <c r="B84" s="116"/>
      <c r="C84" s="82">
        <f>SUM('[2]Registro_Unico_delle_Fatture'!$D$58)</f>
        <v>0</v>
      </c>
      <c r="D84" s="17" t="e">
        <f>IF(#REF!&lt;&gt;"",1,0)</f>
        <v>#REF!</v>
      </c>
      <c r="E84" s="83" t="s">
        <v>40</v>
      </c>
      <c r="F84" s="153">
        <f>('[2]Registro_Unico_delle_Fatture'!$G$58)</f>
        <v>0</v>
      </c>
      <c r="G84" s="84"/>
      <c r="H84" s="151"/>
      <c r="I84" s="174">
        <f>SUM('[2]Registro_Unico_delle_Fatture'!$K$58:$K$59)</f>
        <v>0</v>
      </c>
      <c r="J84" s="43">
        <f>SUM('[1]Registro_Unico_delle_Fatture'!L82:L83)</f>
        <v>0</v>
      </c>
      <c r="K84" s="176">
        <f>SUM('[2]Registro_Unico_delle_Fatture'!$M$16:$M$17)</f>
        <v>0</v>
      </c>
      <c r="L84" s="152">
        <f>SUM('[2]Registro_Unico_delle_Fatture'!$P$58)</f>
        <v>0</v>
      </c>
      <c r="M84" s="87"/>
      <c r="N84" s="106" t="str">
        <f>IF(M85=1,L84,"--")</f>
        <v>--</v>
      </c>
      <c r="O84" s="89"/>
      <c r="P84" s="107" t="str">
        <f>IF(M85=2,L84,"--")</f>
        <v>--</v>
      </c>
      <c r="Q84" s="107"/>
      <c r="R84" s="108" t="str">
        <f>IF(M85=3,L84,"--")</f>
        <v>--</v>
      </c>
      <c r="S84" s="64"/>
    </row>
    <row r="85" spans="1:22" ht="15.75" customHeight="1">
      <c r="A85" s="158"/>
      <c r="B85" s="146"/>
      <c r="C85" s="90">
        <f>SUM('[2]Registro_Unico_delle_Fatture'!$D$59)</f>
        <v>0</v>
      </c>
      <c r="D85" s="12" t="e">
        <f>IF(#REF!&lt;&gt;"",2,0)</f>
        <v>#REF!</v>
      </c>
      <c r="E85" s="91" t="s">
        <v>40</v>
      </c>
      <c r="F85" s="138">
        <f>('[2]Registro_Unico_delle_Fatture'!$I$59)</f>
        <v>0</v>
      </c>
      <c r="G85" s="92"/>
      <c r="H85" s="93"/>
      <c r="I85" s="175"/>
      <c r="J85" s="22"/>
      <c r="K85" s="177"/>
      <c r="L85" s="147">
        <f>SUM('[2]Registro_Unico_delle_Fatture'!$P$59)</f>
        <v>0</v>
      </c>
      <c r="M85" s="87">
        <f>IF(L85&gt;31/12/1999,MONTH(L85),0)</f>
        <v>0</v>
      </c>
      <c r="N85" s="133" t="str">
        <f>IF(M85=1,L85,"--")</f>
        <v>--</v>
      </c>
      <c r="O85" s="134"/>
      <c r="P85" s="131" t="str">
        <f>IF(M85=2,L85,"--")</f>
        <v>--</v>
      </c>
      <c r="Q85" s="131"/>
      <c r="R85" s="132" t="str">
        <f>IF(M85=3,L85,"--")</f>
        <v>--</v>
      </c>
      <c r="S85" s="62"/>
      <c r="T85" s="126">
        <f>IF(M85=1,C84,IF(M85=2,C84,IF(M85=3,C84,0)))</f>
        <v>0</v>
      </c>
      <c r="U85" s="126">
        <f>IF(M85=1,L86,IF(M85=2,L86,IF(M85=3,L86,0)))</f>
        <v>0</v>
      </c>
      <c r="V85" s="128">
        <f>SUM(T85*U85)</f>
        <v>0</v>
      </c>
    </row>
    <row r="86" spans="1:19" ht="15.75" customHeight="1" thickBot="1">
      <c r="A86" s="94"/>
      <c r="B86" s="117">
        <f>SUM('[2]Registro_Unico_delle_Fatture'!$C$59)</f>
        <v>0</v>
      </c>
      <c r="C86" s="95">
        <f>SUM(C84:C85)</f>
        <v>0</v>
      </c>
      <c r="D86" s="16">
        <f>IF(A84=0,4,IF(E85="SI",5,SUM(D84:D85)))</f>
        <v>4</v>
      </c>
      <c r="E86" s="96" t="s">
        <v>40</v>
      </c>
      <c r="F86" s="97" t="s">
        <v>40</v>
      </c>
      <c r="G86" s="98"/>
      <c r="H86" s="99"/>
      <c r="I86" s="44" t="s">
        <v>40</v>
      </c>
      <c r="J86" s="23"/>
      <c r="K86" s="141" t="s">
        <v>40</v>
      </c>
      <c r="L86" s="148">
        <f>SUM(L85-I84)</f>
        <v>0</v>
      </c>
      <c r="M86" s="100"/>
      <c r="N86" s="129" t="str">
        <f>IF(M85=1,L86,"--")</f>
        <v>--</v>
      </c>
      <c r="O86" s="101">
        <f>SUM(N86)</f>
        <v>0</v>
      </c>
      <c r="P86" s="101" t="str">
        <f>IF(M85=2,L86,"--")</f>
        <v>--</v>
      </c>
      <c r="Q86" s="101">
        <f>SUM(P86)</f>
        <v>0</v>
      </c>
      <c r="R86" s="109" t="str">
        <f>IF(M85=3,L86,"--")</f>
        <v>--</v>
      </c>
      <c r="S86" s="63">
        <f>SUM(R86)</f>
        <v>0</v>
      </c>
    </row>
    <row r="87" spans="1:19" ht="15.75" customHeight="1" thickBot="1">
      <c r="A87" s="157">
        <f>SUM('[2]Registro_Unico_delle_Fatture'!$A$60:$A$61)</f>
        <v>0</v>
      </c>
      <c r="B87" s="116"/>
      <c r="C87" s="82">
        <f>SUM('[2]Registro_Unico_delle_Fatture'!$D$60)</f>
        <v>0</v>
      </c>
      <c r="D87" s="17" t="e">
        <f>IF(#REF!&lt;&gt;"",1,0)</f>
        <v>#REF!</v>
      </c>
      <c r="E87" s="83" t="s">
        <v>40</v>
      </c>
      <c r="F87" s="153">
        <f>('[2]Registro_Unico_delle_Fatture'!$G$60)</f>
        <v>0</v>
      </c>
      <c r="G87" s="84"/>
      <c r="H87" s="137"/>
      <c r="I87" s="175">
        <f>SUM('[2]Registro_Unico_delle_Fatture'!$K$60:$K$61)</f>
        <v>0</v>
      </c>
      <c r="J87" s="149">
        <f>SUM('[1]Registro_Unico_delle_Fatture'!L85:L86)</f>
        <v>0</v>
      </c>
      <c r="K87" s="215">
        <f>SUM('[2]Registro_Unico_delle_Fatture'!$M$16:$M$17)</f>
        <v>0</v>
      </c>
      <c r="L87" s="150">
        <f>SUM('[2]Registro_Unico_delle_Fatture'!$P$60)</f>
        <v>0</v>
      </c>
      <c r="M87" s="87"/>
      <c r="N87" s="106" t="str">
        <f>IF(M88=1,L87,"--")</f>
        <v>--</v>
      </c>
      <c r="O87" s="89"/>
      <c r="P87" s="107" t="str">
        <f>IF(M88=2,L87,"--")</f>
        <v>--</v>
      </c>
      <c r="Q87" s="107"/>
      <c r="R87" s="108" t="str">
        <f>IF(M88=3,L87,"--")</f>
        <v>--</v>
      </c>
      <c r="S87" s="64"/>
    </row>
    <row r="88" spans="1:22" ht="15.75" customHeight="1">
      <c r="A88" s="158"/>
      <c r="B88" s="146"/>
      <c r="C88" s="90">
        <f>SUM('[2]Registro_Unico_delle_Fatture'!$D$61)</f>
        <v>0</v>
      </c>
      <c r="D88" s="12" t="e">
        <f>IF(#REF!&lt;&gt;"",2,0)</f>
        <v>#REF!</v>
      </c>
      <c r="E88" s="91" t="s">
        <v>40</v>
      </c>
      <c r="F88" s="138">
        <f>('[2]Registro_Unico_delle_Fatture'!$I$61)</f>
        <v>0</v>
      </c>
      <c r="G88" s="92"/>
      <c r="H88" s="93"/>
      <c r="I88" s="175"/>
      <c r="J88" s="22"/>
      <c r="K88" s="177"/>
      <c r="L88" s="147">
        <f>SUM('[2]Registro_Unico_delle_Fatture'!$P$61)</f>
        <v>0</v>
      </c>
      <c r="M88" s="87">
        <f>IF(L88&gt;31/12/1999,MONTH(L88),0)</f>
        <v>0</v>
      </c>
      <c r="N88" s="133" t="str">
        <f>IF(M88=1,L88,"--")</f>
        <v>--</v>
      </c>
      <c r="O88" s="134"/>
      <c r="P88" s="131" t="str">
        <f>IF(M88=2,L88,"--")</f>
        <v>--</v>
      </c>
      <c r="Q88" s="131"/>
      <c r="R88" s="132" t="str">
        <f>IF(M88=3,L88,"--")</f>
        <v>--</v>
      </c>
      <c r="S88" s="62"/>
      <c r="T88" s="126">
        <f>IF(M88=1,C87,IF(M88=2,C87,IF(M88=3,C87,0)))</f>
        <v>0</v>
      </c>
      <c r="U88" s="126">
        <f>IF(M88=1,L89,IF(M88=2,L89,IF(M88=3,L89,0)))</f>
        <v>0</v>
      </c>
      <c r="V88" s="128">
        <f>SUM(T88*U88)</f>
        <v>0</v>
      </c>
    </row>
    <row r="89" spans="1:19" ht="15.75" customHeight="1" thickBot="1">
      <c r="A89" s="94"/>
      <c r="B89" s="117">
        <f>SUM('[2]Registro_Unico_delle_Fatture'!$C$61)</f>
        <v>0</v>
      </c>
      <c r="C89" s="95">
        <f>SUM(C87:C88)</f>
        <v>0</v>
      </c>
      <c r="D89" s="16">
        <f>IF(A87=0,4,IF(E88="SI",5,SUM(D87:D88)))</f>
        <v>4</v>
      </c>
      <c r="E89" s="96" t="s">
        <v>40</v>
      </c>
      <c r="F89" s="97" t="s">
        <v>40</v>
      </c>
      <c r="G89" s="98"/>
      <c r="H89" s="139"/>
      <c r="I89" s="149" t="s">
        <v>40</v>
      </c>
      <c r="J89" s="22"/>
      <c r="K89" s="135" t="s">
        <v>40</v>
      </c>
      <c r="L89" s="150">
        <f>SUM(L88-I87)</f>
        <v>0</v>
      </c>
      <c r="M89" s="100"/>
      <c r="N89" s="129" t="str">
        <f>IF(M88=1,L89,"--")</f>
        <v>--</v>
      </c>
      <c r="O89" s="101">
        <f>SUM(N89)</f>
        <v>0</v>
      </c>
      <c r="P89" s="101" t="str">
        <f>IF(M88=2,L89,"--")</f>
        <v>--</v>
      </c>
      <c r="Q89" s="101">
        <f>SUM(P89)</f>
        <v>0</v>
      </c>
      <c r="R89" s="109" t="str">
        <f>IF(M88=3,L89,"--")</f>
        <v>--</v>
      </c>
      <c r="S89" s="63">
        <f>SUM(R89)</f>
        <v>0</v>
      </c>
    </row>
    <row r="90" spans="1:19" ht="15.75" customHeight="1" thickBot="1">
      <c r="A90" s="157">
        <f>SUM('[2]Registro_Unico_delle_Fatture'!$A$62:$A$63)</f>
        <v>0</v>
      </c>
      <c r="B90" s="116"/>
      <c r="C90" s="82">
        <f>SUM('[2]Registro_Unico_delle_Fatture'!$D$62)</f>
        <v>0</v>
      </c>
      <c r="D90" s="17" t="e">
        <f>IF(#REF!&lt;&gt;"",1,0)</f>
        <v>#REF!</v>
      </c>
      <c r="E90" s="83" t="s">
        <v>40</v>
      </c>
      <c r="F90" s="153">
        <f>('[2]Registro_Unico_delle_Fatture'!$G$62)</f>
        <v>0</v>
      </c>
      <c r="G90" s="84"/>
      <c r="H90" s="151"/>
      <c r="I90" s="174">
        <f>SUM('[2]Registro_Unico_delle_Fatture'!$K$62:$K$63)</f>
        <v>0</v>
      </c>
      <c r="J90" s="43">
        <f>SUM('[1]Registro_Unico_delle_Fatture'!L88:L89)</f>
        <v>0</v>
      </c>
      <c r="K90" s="176">
        <f>SUM('[2]Registro_Unico_delle_Fatture'!$M$16:$M$17)</f>
        <v>0</v>
      </c>
      <c r="L90" s="152">
        <f>SUM('[2]Registro_Unico_delle_Fatture'!$P$62)</f>
        <v>0</v>
      </c>
      <c r="M90" s="87"/>
      <c r="N90" s="106" t="str">
        <f>IF(M91=1,L90,"--")</f>
        <v>--</v>
      </c>
      <c r="O90" s="89"/>
      <c r="P90" s="107" t="str">
        <f>IF(M91=2,L90,"--")</f>
        <v>--</v>
      </c>
      <c r="Q90" s="107"/>
      <c r="R90" s="108" t="str">
        <f>IF(M91=3,L90,"--")</f>
        <v>--</v>
      </c>
      <c r="S90" s="64"/>
    </row>
    <row r="91" spans="1:22" ht="15.75" customHeight="1">
      <c r="A91" s="158"/>
      <c r="B91" s="146"/>
      <c r="C91" s="90">
        <f>SUM('[2]Registro_Unico_delle_Fatture'!$D$63)</f>
        <v>0</v>
      </c>
      <c r="D91" s="12" t="e">
        <f>IF(#REF!&lt;&gt;"",2,0)</f>
        <v>#REF!</v>
      </c>
      <c r="E91" s="91" t="s">
        <v>40</v>
      </c>
      <c r="F91" s="138">
        <f>('[2]Registro_Unico_delle_Fatture'!$I$63)</f>
        <v>0</v>
      </c>
      <c r="G91" s="92"/>
      <c r="H91" s="93"/>
      <c r="I91" s="175"/>
      <c r="J91" s="22"/>
      <c r="K91" s="177"/>
      <c r="L91" s="147">
        <f>SUM('[2]Registro_Unico_delle_Fatture'!$P$63)</f>
        <v>0</v>
      </c>
      <c r="M91" s="87">
        <f>IF(L91&gt;31/12/1999,MONTH(L91),0)</f>
        <v>0</v>
      </c>
      <c r="N91" s="133" t="str">
        <f>IF(M91=1,L91,"--")</f>
        <v>--</v>
      </c>
      <c r="O91" s="134"/>
      <c r="P91" s="131" t="str">
        <f>IF(M91=2,L91,"--")</f>
        <v>--</v>
      </c>
      <c r="Q91" s="131"/>
      <c r="R91" s="132" t="str">
        <f>IF(M91=3,L91,"--")</f>
        <v>--</v>
      </c>
      <c r="S91" s="62"/>
      <c r="T91" s="126">
        <f>IF(M91=1,C90,IF(M91=2,C90,IF(M91=3,C90,0)))</f>
        <v>0</v>
      </c>
      <c r="U91" s="126">
        <f>IF(M91=1,L92,IF(M91=2,L92,IF(M91=3,L92,0)))</f>
        <v>0</v>
      </c>
      <c r="V91" s="128">
        <f>SUM(T91*U91)</f>
        <v>0</v>
      </c>
    </row>
    <row r="92" spans="1:19" ht="15.75" customHeight="1" thickBot="1">
      <c r="A92" s="94"/>
      <c r="B92" s="117">
        <f>SUM('[2]Registro_Unico_delle_Fatture'!$C$63)</f>
        <v>0</v>
      </c>
      <c r="C92" s="95">
        <f>SUM(C90:C91)</f>
        <v>0</v>
      </c>
      <c r="D92" s="16">
        <f>IF(A90=0,4,IF(E91="SI",5,SUM(D90:D91)))</f>
        <v>4</v>
      </c>
      <c r="E92" s="96" t="s">
        <v>40</v>
      </c>
      <c r="F92" s="97" t="s">
        <v>40</v>
      </c>
      <c r="G92" s="98"/>
      <c r="H92" s="99"/>
      <c r="I92" s="44" t="s">
        <v>40</v>
      </c>
      <c r="J92" s="23"/>
      <c r="K92" s="141" t="s">
        <v>40</v>
      </c>
      <c r="L92" s="148">
        <f>SUM(L91-I90)</f>
        <v>0</v>
      </c>
      <c r="M92" s="100"/>
      <c r="N92" s="129" t="str">
        <f>IF(M91=1,L92,"--")</f>
        <v>--</v>
      </c>
      <c r="O92" s="101">
        <f>SUM(N92)</f>
        <v>0</v>
      </c>
      <c r="P92" s="101" t="str">
        <f>IF(M91=2,L92,"--")</f>
        <v>--</v>
      </c>
      <c r="Q92" s="101">
        <f>SUM(P92)</f>
        <v>0</v>
      </c>
      <c r="R92" s="109" t="str">
        <f>IF(M91=3,L92,"--")</f>
        <v>--</v>
      </c>
      <c r="S92" s="63">
        <f>SUM(R92)</f>
        <v>0</v>
      </c>
    </row>
    <row r="93" spans="1:19" ht="15.75" customHeight="1" thickBot="1">
      <c r="A93" s="157">
        <f>SUM('[2]Registro_Unico_delle_Fatture'!$A$64:$A$65)</f>
        <v>0</v>
      </c>
      <c r="B93" s="116"/>
      <c r="C93" s="82">
        <f>SUM('[2]Registro_Unico_delle_Fatture'!$D$64)</f>
        <v>0</v>
      </c>
      <c r="D93" s="17" t="e">
        <f>IF(#REF!&lt;&gt;"",1,0)</f>
        <v>#REF!</v>
      </c>
      <c r="E93" s="83" t="s">
        <v>40</v>
      </c>
      <c r="F93" s="153">
        <f>('[2]Registro_Unico_delle_Fatture'!$G$64)</f>
        <v>0</v>
      </c>
      <c r="G93" s="84"/>
      <c r="H93" s="137"/>
      <c r="I93" s="175">
        <f>SUM('[2]Registro_Unico_delle_Fatture'!$K$64:$K$65)</f>
        <v>0</v>
      </c>
      <c r="J93" s="149">
        <f>SUM('[1]Registro_Unico_delle_Fatture'!L91:L92)</f>
        <v>0</v>
      </c>
      <c r="K93" s="215">
        <f>SUM('[2]Registro_Unico_delle_Fatture'!$M$16:$M$17)</f>
        <v>0</v>
      </c>
      <c r="L93" s="150">
        <f>SUM('[2]Registro_Unico_delle_Fatture'!$P$64)</f>
        <v>0</v>
      </c>
      <c r="M93" s="87"/>
      <c r="N93" s="106" t="str">
        <f>IF(M94=1,L93,"--")</f>
        <v>--</v>
      </c>
      <c r="O93" s="89"/>
      <c r="P93" s="107" t="str">
        <f>IF(M94=2,L93,"--")</f>
        <v>--</v>
      </c>
      <c r="Q93" s="107"/>
      <c r="R93" s="108" t="str">
        <f>IF(M94=3,L93,"--")</f>
        <v>--</v>
      </c>
      <c r="S93" s="64"/>
    </row>
    <row r="94" spans="1:22" ht="15.75" customHeight="1">
      <c r="A94" s="158"/>
      <c r="B94" s="146"/>
      <c r="C94" s="90">
        <f>SUM('[2]Registro_Unico_delle_Fatture'!$D$65)</f>
        <v>0</v>
      </c>
      <c r="D94" s="12" t="e">
        <f>IF(#REF!&lt;&gt;"",2,0)</f>
        <v>#REF!</v>
      </c>
      <c r="E94" s="91" t="s">
        <v>40</v>
      </c>
      <c r="F94" s="138">
        <f>('[2]Registro_Unico_delle_Fatture'!$I$65)</f>
        <v>0</v>
      </c>
      <c r="G94" s="92"/>
      <c r="H94" s="93"/>
      <c r="I94" s="175"/>
      <c r="J94" s="22"/>
      <c r="K94" s="177"/>
      <c r="L94" s="147">
        <f>SUM('[2]Registro_Unico_delle_Fatture'!$P$65)</f>
        <v>0</v>
      </c>
      <c r="M94" s="87">
        <f>IF(L94&gt;31/12/1999,MONTH(L94),0)</f>
        <v>0</v>
      </c>
      <c r="N94" s="133" t="str">
        <f>IF(M94=1,L94,"--")</f>
        <v>--</v>
      </c>
      <c r="O94" s="134"/>
      <c r="P94" s="131" t="str">
        <f>IF(M94=2,L94,"--")</f>
        <v>--</v>
      </c>
      <c r="Q94" s="131"/>
      <c r="R94" s="132" t="str">
        <f>IF(M94=3,L94,"--")</f>
        <v>--</v>
      </c>
      <c r="S94" s="62"/>
      <c r="T94" s="126">
        <f>IF(M94=1,C93,IF(M94=2,C93,IF(M94=3,C93,0)))</f>
        <v>0</v>
      </c>
      <c r="U94" s="126">
        <f>IF(M94=1,L95,IF(M94=2,L95,IF(M94=3,L95,0)))</f>
        <v>0</v>
      </c>
      <c r="V94" s="128">
        <f>SUM(T94*U94)</f>
        <v>0</v>
      </c>
    </row>
    <row r="95" spans="1:19" ht="15.75" customHeight="1" thickBot="1">
      <c r="A95" s="94"/>
      <c r="B95" s="117">
        <f>SUM('[2]Registro_Unico_delle_Fatture'!$C$65)</f>
        <v>0</v>
      </c>
      <c r="C95" s="95">
        <f>SUM(C93:C94)</f>
        <v>0</v>
      </c>
      <c r="D95" s="16">
        <f>IF(A93=0,4,IF(E94="SI",5,SUM(D93:D94)))</f>
        <v>4</v>
      </c>
      <c r="E95" s="96" t="s">
        <v>40</v>
      </c>
      <c r="F95" s="97" t="s">
        <v>40</v>
      </c>
      <c r="G95" s="98"/>
      <c r="H95" s="139"/>
      <c r="I95" s="149" t="s">
        <v>40</v>
      </c>
      <c r="J95" s="22"/>
      <c r="K95" s="135" t="s">
        <v>40</v>
      </c>
      <c r="L95" s="150">
        <f>SUM(L94-I93)</f>
        <v>0</v>
      </c>
      <c r="M95" s="100"/>
      <c r="N95" s="129" t="str">
        <f>IF(M94=1,L95,"--")</f>
        <v>--</v>
      </c>
      <c r="O95" s="101">
        <f>SUM(N95)</f>
        <v>0</v>
      </c>
      <c r="P95" s="101" t="str">
        <f>IF(M94=2,L95,"--")</f>
        <v>--</v>
      </c>
      <c r="Q95" s="101">
        <f>SUM(P95)</f>
        <v>0</v>
      </c>
      <c r="R95" s="109" t="str">
        <f>IF(M94=3,L95,"--")</f>
        <v>--</v>
      </c>
      <c r="S95" s="63">
        <f>SUM(R95)</f>
        <v>0</v>
      </c>
    </row>
    <row r="96" spans="1:19" ht="15.75" customHeight="1" thickBot="1">
      <c r="A96" s="157">
        <f>SUM('[2]Registro_Unico_delle_Fatture'!$A$66:$A$67)</f>
        <v>0</v>
      </c>
      <c r="B96" s="116"/>
      <c r="C96" s="82">
        <f>SUM('[2]Registro_Unico_delle_Fatture'!$D$66)</f>
        <v>0</v>
      </c>
      <c r="D96" s="17" t="e">
        <f>IF(#REF!&lt;&gt;"",1,0)</f>
        <v>#REF!</v>
      </c>
      <c r="E96" s="83" t="s">
        <v>40</v>
      </c>
      <c r="F96" s="153">
        <f>('[2]Registro_Unico_delle_Fatture'!$G$66)</f>
        <v>0</v>
      </c>
      <c r="G96" s="84"/>
      <c r="H96" s="151"/>
      <c r="I96" s="174">
        <f>SUM('[2]Registro_Unico_delle_Fatture'!$K$66:$K$67)</f>
        <v>0</v>
      </c>
      <c r="J96" s="43">
        <f>SUM('[1]Registro_Unico_delle_Fatture'!L94:L95)</f>
        <v>0</v>
      </c>
      <c r="K96" s="176">
        <f>SUM('[2]Registro_Unico_delle_Fatture'!$M$16:$M$17)</f>
        <v>0</v>
      </c>
      <c r="L96" s="152">
        <f>SUM('[2]Registro_Unico_delle_Fatture'!$P$66)</f>
        <v>0</v>
      </c>
      <c r="M96" s="87"/>
      <c r="N96" s="106" t="str">
        <f>IF(M97=1,L96,"--")</f>
        <v>--</v>
      </c>
      <c r="O96" s="89"/>
      <c r="P96" s="107" t="str">
        <f>IF(M97=2,L96,"--")</f>
        <v>--</v>
      </c>
      <c r="Q96" s="107"/>
      <c r="R96" s="108" t="str">
        <f>IF(M97=3,L96,"--")</f>
        <v>--</v>
      </c>
      <c r="S96" s="64"/>
    </row>
    <row r="97" spans="1:22" ht="15.75" customHeight="1">
      <c r="A97" s="158"/>
      <c r="B97" s="146"/>
      <c r="C97" s="90">
        <f>SUM('[2]Registro_Unico_delle_Fatture'!$D$67)</f>
        <v>0</v>
      </c>
      <c r="D97" s="12" t="e">
        <f>IF(#REF!&lt;&gt;"",2,0)</f>
        <v>#REF!</v>
      </c>
      <c r="E97" s="91" t="s">
        <v>40</v>
      </c>
      <c r="F97" s="138">
        <f>('[2]Registro_Unico_delle_Fatture'!$I$67)</f>
        <v>0</v>
      </c>
      <c r="G97" s="92"/>
      <c r="H97" s="93"/>
      <c r="I97" s="175"/>
      <c r="J97" s="22"/>
      <c r="K97" s="177"/>
      <c r="L97" s="147">
        <f>SUM('[2]Registro_Unico_delle_Fatture'!$P$67)</f>
        <v>0</v>
      </c>
      <c r="M97" s="87">
        <f>IF(L97&gt;31/12/1999,MONTH(L97),0)</f>
        <v>0</v>
      </c>
      <c r="N97" s="133" t="str">
        <f>IF(M97=1,L97,"--")</f>
        <v>--</v>
      </c>
      <c r="O97" s="134"/>
      <c r="P97" s="131" t="str">
        <f>IF(M97=2,L97,"--")</f>
        <v>--</v>
      </c>
      <c r="Q97" s="131"/>
      <c r="R97" s="132" t="str">
        <f>IF(M97=3,L97,"--")</f>
        <v>--</v>
      </c>
      <c r="S97" s="62"/>
      <c r="T97" s="126">
        <f>IF(M97=1,C96,IF(M97=2,C96,IF(M97=3,C96,0)))</f>
        <v>0</v>
      </c>
      <c r="U97" s="126">
        <f>IF(M97=1,L98,IF(M97=2,L98,IF(M97=3,L98,0)))</f>
        <v>0</v>
      </c>
      <c r="V97" s="128">
        <f>SUM(T97*U97)</f>
        <v>0</v>
      </c>
    </row>
    <row r="98" spans="1:19" ht="15.75" customHeight="1" thickBot="1">
      <c r="A98" s="94"/>
      <c r="B98" s="117">
        <f>SUM('[2]Registro_Unico_delle_Fatture'!$C$67)</f>
        <v>0</v>
      </c>
      <c r="C98" s="95">
        <f>SUM(C96:C97)</f>
        <v>0</v>
      </c>
      <c r="D98" s="16">
        <f>IF(A96=0,4,IF(E97="SI",5,SUM(D96:D97)))</f>
        <v>4</v>
      </c>
      <c r="E98" s="96" t="s">
        <v>40</v>
      </c>
      <c r="F98" s="97" t="s">
        <v>40</v>
      </c>
      <c r="G98" s="98"/>
      <c r="H98" s="99"/>
      <c r="I98" s="44" t="s">
        <v>40</v>
      </c>
      <c r="J98" s="23"/>
      <c r="K98" s="141" t="s">
        <v>40</v>
      </c>
      <c r="L98" s="148">
        <f>SUM(L97-I96)</f>
        <v>0</v>
      </c>
      <c r="M98" s="100"/>
      <c r="N98" s="129" t="str">
        <f>IF(M97=1,L98,"--")</f>
        <v>--</v>
      </c>
      <c r="O98" s="101">
        <f>SUM(N98)</f>
        <v>0</v>
      </c>
      <c r="P98" s="101" t="str">
        <f>IF(M97=2,L98,"--")</f>
        <v>--</v>
      </c>
      <c r="Q98" s="101">
        <f>SUM(P98)</f>
        <v>0</v>
      </c>
      <c r="R98" s="109" t="str">
        <f>IF(M97=3,L98,"--")</f>
        <v>--</v>
      </c>
      <c r="S98" s="63">
        <f>SUM(R98)</f>
        <v>0</v>
      </c>
    </row>
    <row r="99" spans="1:19" ht="15.75" customHeight="1" thickBot="1">
      <c r="A99" s="157">
        <f>SUM('[2]Registro_Unico_delle_Fatture'!$A$68:$A$69)</f>
        <v>0</v>
      </c>
      <c r="B99" s="116"/>
      <c r="C99" s="82">
        <f>SUM('[2]Registro_Unico_delle_Fatture'!$D$68)</f>
        <v>0</v>
      </c>
      <c r="D99" s="17" t="e">
        <f>IF(#REF!&lt;&gt;"",1,0)</f>
        <v>#REF!</v>
      </c>
      <c r="E99" s="83" t="s">
        <v>40</v>
      </c>
      <c r="F99" s="153">
        <f>('[2]Registro_Unico_delle_Fatture'!$G$68)</f>
        <v>0</v>
      </c>
      <c r="G99" s="84"/>
      <c r="H99" s="137"/>
      <c r="I99" s="175">
        <f>SUM('[2]Registro_Unico_delle_Fatture'!$K$68:$K$69)</f>
        <v>0</v>
      </c>
      <c r="J99" s="149">
        <f>SUM('[1]Registro_Unico_delle_Fatture'!L97:L98)</f>
        <v>0</v>
      </c>
      <c r="K99" s="215">
        <f>SUM('[2]Registro_Unico_delle_Fatture'!$M$16:$M$17)</f>
        <v>0</v>
      </c>
      <c r="L99" s="150">
        <f>SUM('[2]Registro_Unico_delle_Fatture'!$P$68)</f>
        <v>0</v>
      </c>
      <c r="M99" s="87"/>
      <c r="N99" s="106" t="str">
        <f>IF(M100=1,L99,"--")</f>
        <v>--</v>
      </c>
      <c r="O99" s="89"/>
      <c r="P99" s="107" t="str">
        <f>IF(M100=2,L99,"--")</f>
        <v>--</v>
      </c>
      <c r="Q99" s="107"/>
      <c r="R99" s="108" t="str">
        <f>IF(M100=3,L99,"--")</f>
        <v>--</v>
      </c>
      <c r="S99" s="64"/>
    </row>
    <row r="100" spans="1:22" ht="15.75" customHeight="1">
      <c r="A100" s="158"/>
      <c r="B100" s="146"/>
      <c r="C100" s="90">
        <f>SUM('[2]Registro_Unico_delle_Fatture'!$D$69)</f>
        <v>0</v>
      </c>
      <c r="D100" s="12" t="e">
        <f>IF(#REF!&lt;&gt;"",2,0)</f>
        <v>#REF!</v>
      </c>
      <c r="E100" s="91" t="s">
        <v>40</v>
      </c>
      <c r="F100" s="138">
        <f>('[2]Registro_Unico_delle_Fatture'!$I$69)</f>
        <v>0</v>
      </c>
      <c r="G100" s="92"/>
      <c r="H100" s="93"/>
      <c r="I100" s="175"/>
      <c r="J100" s="22"/>
      <c r="K100" s="177"/>
      <c r="L100" s="147">
        <f>SUM('[2]Registro_Unico_delle_Fatture'!$P$69)</f>
        <v>0</v>
      </c>
      <c r="M100" s="87">
        <f>IF(L100&gt;31/12/1999,MONTH(L100),0)</f>
        <v>0</v>
      </c>
      <c r="N100" s="133" t="str">
        <f>IF(M100=1,L100,"--")</f>
        <v>--</v>
      </c>
      <c r="O100" s="134"/>
      <c r="P100" s="131" t="str">
        <f>IF(M100=2,L100,"--")</f>
        <v>--</v>
      </c>
      <c r="Q100" s="131"/>
      <c r="R100" s="132" t="str">
        <f>IF(M100=3,L100,"--")</f>
        <v>--</v>
      </c>
      <c r="S100" s="62"/>
      <c r="T100" s="126">
        <f>IF(M100=1,C99,IF(M100=2,C99,IF(M100=3,C99,0)))</f>
        <v>0</v>
      </c>
      <c r="U100" s="126">
        <f>IF(M100=1,L101,IF(M100=2,L101,IF(M100=3,L101,0)))</f>
        <v>0</v>
      </c>
      <c r="V100" s="128">
        <f>SUM(T100*U100)</f>
        <v>0</v>
      </c>
    </row>
    <row r="101" spans="1:19" ht="15.75" customHeight="1" thickBot="1">
      <c r="A101" s="94"/>
      <c r="B101" s="117">
        <f>SUM('[2]Registro_Unico_delle_Fatture'!$C$69)</f>
        <v>0</v>
      </c>
      <c r="C101" s="95">
        <f>SUM(C99:C100)</f>
        <v>0</v>
      </c>
      <c r="D101" s="16">
        <f>IF(A99=0,4,IF(E100="SI",5,SUM(D99:D100)))</f>
        <v>4</v>
      </c>
      <c r="E101" s="96" t="s">
        <v>40</v>
      </c>
      <c r="F101" s="97" t="s">
        <v>40</v>
      </c>
      <c r="G101" s="98"/>
      <c r="H101" s="139"/>
      <c r="I101" s="149" t="s">
        <v>40</v>
      </c>
      <c r="J101" s="22"/>
      <c r="K101" s="135" t="s">
        <v>40</v>
      </c>
      <c r="L101" s="150">
        <f>SUM(L100-I99)</f>
        <v>0</v>
      </c>
      <c r="M101" s="100"/>
      <c r="N101" s="129" t="str">
        <f>IF(M100=1,L101,"--")</f>
        <v>--</v>
      </c>
      <c r="O101" s="101">
        <f>SUM(N101)</f>
        <v>0</v>
      </c>
      <c r="P101" s="101" t="str">
        <f>IF(M100=2,L101,"--")</f>
        <v>--</v>
      </c>
      <c r="Q101" s="101">
        <f>SUM(P101)</f>
        <v>0</v>
      </c>
      <c r="R101" s="109" t="str">
        <f>IF(M100=3,L101,"--")</f>
        <v>--</v>
      </c>
      <c r="S101" s="63">
        <f>SUM(R101)</f>
        <v>0</v>
      </c>
    </row>
    <row r="102" spans="1:19" ht="15.75" customHeight="1" thickBot="1">
      <c r="A102" s="157">
        <f>SUM('[2]Registro_Unico_delle_Fatture'!$A$70:$A$71)</f>
        <v>0</v>
      </c>
      <c r="B102" s="116"/>
      <c r="C102" s="82">
        <f>SUM('[2]Registro_Unico_delle_Fatture'!$D$70)</f>
        <v>0</v>
      </c>
      <c r="D102" s="17" t="e">
        <f>IF(#REF!&lt;&gt;"",1,0)</f>
        <v>#REF!</v>
      </c>
      <c r="E102" s="83" t="s">
        <v>40</v>
      </c>
      <c r="F102" s="153">
        <f>('[2]Registro_Unico_delle_Fatture'!$G$70)</f>
        <v>0</v>
      </c>
      <c r="G102" s="84"/>
      <c r="H102" s="151"/>
      <c r="I102" s="174">
        <f>SUM('[2]Registro_Unico_delle_Fatture'!$K$70:$K$71)</f>
        <v>0</v>
      </c>
      <c r="J102" s="43">
        <f>SUM('[1]Registro_Unico_delle_Fatture'!L100:L101)</f>
        <v>0</v>
      </c>
      <c r="K102" s="176">
        <f>SUM('[2]Registro_Unico_delle_Fatture'!$M$16:$M$17)</f>
        <v>0</v>
      </c>
      <c r="L102" s="152">
        <f>SUM('[2]Registro_Unico_delle_Fatture'!$P$70)</f>
        <v>0</v>
      </c>
      <c r="M102" s="87"/>
      <c r="N102" s="106" t="str">
        <f>IF(M103=1,L102,"--")</f>
        <v>--</v>
      </c>
      <c r="O102" s="89"/>
      <c r="P102" s="107" t="str">
        <f>IF(M103=2,L102,"--")</f>
        <v>--</v>
      </c>
      <c r="Q102" s="107"/>
      <c r="R102" s="108" t="str">
        <f>IF(M103=3,L102,"--")</f>
        <v>--</v>
      </c>
      <c r="S102" s="64"/>
    </row>
    <row r="103" spans="1:22" ht="15.75" customHeight="1">
      <c r="A103" s="158"/>
      <c r="B103" s="146"/>
      <c r="C103" s="90">
        <f>SUM('[2]Registro_Unico_delle_Fatture'!$D$71)</f>
        <v>0</v>
      </c>
      <c r="D103" s="12" t="e">
        <f>IF(#REF!&lt;&gt;"",2,0)</f>
        <v>#REF!</v>
      </c>
      <c r="E103" s="91" t="s">
        <v>40</v>
      </c>
      <c r="F103" s="138">
        <f>('[2]Registro_Unico_delle_Fatture'!$I$71)</f>
        <v>0</v>
      </c>
      <c r="G103" s="92"/>
      <c r="H103" s="93"/>
      <c r="I103" s="175"/>
      <c r="J103" s="22"/>
      <c r="K103" s="177"/>
      <c r="L103" s="147">
        <f>SUM('[2]Registro_Unico_delle_Fatture'!$P$71)</f>
        <v>0</v>
      </c>
      <c r="M103" s="87">
        <f>IF(L103&gt;31/12/1999,MONTH(L103),0)</f>
        <v>0</v>
      </c>
      <c r="N103" s="133" t="str">
        <f>IF(M103=1,L103,"--")</f>
        <v>--</v>
      </c>
      <c r="O103" s="134"/>
      <c r="P103" s="131" t="str">
        <f>IF(M103=2,L103,"--")</f>
        <v>--</v>
      </c>
      <c r="Q103" s="131"/>
      <c r="R103" s="132" t="str">
        <f>IF(M103=3,L103,"--")</f>
        <v>--</v>
      </c>
      <c r="S103" s="62"/>
      <c r="T103" s="126">
        <f>IF(M103=1,C102,IF(M103=2,C102,IF(M103=3,C102,0)))</f>
        <v>0</v>
      </c>
      <c r="U103" s="126">
        <f>IF(M103=1,L104,IF(M103=2,L104,IF(M103=3,L104,0)))</f>
        <v>0</v>
      </c>
      <c r="V103" s="128">
        <f>SUM(T103*U103)</f>
        <v>0</v>
      </c>
    </row>
    <row r="104" spans="1:19" ht="15.75" customHeight="1" thickBot="1">
      <c r="A104" s="94"/>
      <c r="B104" s="117">
        <f>SUM('[2]Registro_Unico_delle_Fatture'!$C$71)</f>
        <v>0</v>
      </c>
      <c r="C104" s="95">
        <f>SUM(C102:C103)</f>
        <v>0</v>
      </c>
      <c r="D104" s="16">
        <f>IF(A102=0,4,IF(E103="SI",5,SUM(D102:D103)))</f>
        <v>4</v>
      </c>
      <c r="E104" s="96" t="s">
        <v>40</v>
      </c>
      <c r="F104" s="97" t="s">
        <v>40</v>
      </c>
      <c r="G104" s="98"/>
      <c r="H104" s="99"/>
      <c r="I104" s="44" t="s">
        <v>40</v>
      </c>
      <c r="J104" s="23"/>
      <c r="K104" s="141" t="s">
        <v>40</v>
      </c>
      <c r="L104" s="148">
        <f>SUM(L103-I102)</f>
        <v>0</v>
      </c>
      <c r="M104" s="100"/>
      <c r="N104" s="129" t="str">
        <f>IF(M103=1,L104,"--")</f>
        <v>--</v>
      </c>
      <c r="O104" s="101">
        <f>SUM(N104)</f>
        <v>0</v>
      </c>
      <c r="P104" s="101" t="str">
        <f>IF(M103=2,L104,"--")</f>
        <v>--</v>
      </c>
      <c r="Q104" s="101">
        <f>SUM(P104)</f>
        <v>0</v>
      </c>
      <c r="R104" s="109" t="str">
        <f>IF(M103=3,L104,"--")</f>
        <v>--</v>
      </c>
      <c r="S104" s="63">
        <f>SUM(R104)</f>
        <v>0</v>
      </c>
    </row>
    <row r="105" spans="1:19" ht="15.75" customHeight="1" thickBot="1">
      <c r="A105" s="157">
        <f>SUM('[2]Registro_Unico_delle_Fatture'!$A$72:$A$73)</f>
        <v>0</v>
      </c>
      <c r="B105" s="116"/>
      <c r="C105" s="82">
        <f>SUM('[2]Registro_Unico_delle_Fatture'!$D$72)</f>
        <v>0</v>
      </c>
      <c r="D105" s="17" t="e">
        <f>IF(#REF!&lt;&gt;"",1,0)</f>
        <v>#REF!</v>
      </c>
      <c r="E105" s="83" t="s">
        <v>40</v>
      </c>
      <c r="F105" s="153">
        <f>('[2]Registro_Unico_delle_Fatture'!$G$72)</f>
        <v>0</v>
      </c>
      <c r="G105" s="84"/>
      <c r="H105" s="137"/>
      <c r="I105" s="175">
        <f>SUM('[2]Registro_Unico_delle_Fatture'!$K$72:$K$73)</f>
        <v>0</v>
      </c>
      <c r="J105" s="149">
        <f>SUM('[1]Registro_Unico_delle_Fatture'!L103:L104)</f>
        <v>0</v>
      </c>
      <c r="K105" s="215">
        <f>SUM('[2]Registro_Unico_delle_Fatture'!$M$16:$M$17)</f>
        <v>0</v>
      </c>
      <c r="L105" s="150">
        <f>SUM('[2]Registro_Unico_delle_Fatture'!$P$72)</f>
        <v>0</v>
      </c>
      <c r="M105" s="87"/>
      <c r="N105" s="106" t="str">
        <f>IF(M106=1,L105,"--")</f>
        <v>--</v>
      </c>
      <c r="O105" s="89"/>
      <c r="P105" s="107" t="str">
        <f>IF(M106=2,L105,"--")</f>
        <v>--</v>
      </c>
      <c r="Q105" s="107"/>
      <c r="R105" s="108" t="str">
        <f>IF(M106=3,L105,"--")</f>
        <v>--</v>
      </c>
      <c r="S105" s="64"/>
    </row>
    <row r="106" spans="1:22" ht="15.75" customHeight="1">
      <c r="A106" s="158"/>
      <c r="B106" s="146"/>
      <c r="C106" s="90">
        <f>SUM('[2]Registro_Unico_delle_Fatture'!$D$73)</f>
        <v>0</v>
      </c>
      <c r="D106" s="12" t="e">
        <f>IF(#REF!&lt;&gt;"",2,0)</f>
        <v>#REF!</v>
      </c>
      <c r="E106" s="91" t="s">
        <v>40</v>
      </c>
      <c r="F106" s="138">
        <f>('[2]Registro_Unico_delle_Fatture'!$I$73)</f>
        <v>0</v>
      </c>
      <c r="G106" s="92"/>
      <c r="H106" s="93"/>
      <c r="I106" s="175"/>
      <c r="J106" s="22"/>
      <c r="K106" s="177"/>
      <c r="L106" s="147">
        <f>SUM('[2]Registro_Unico_delle_Fatture'!$P$73)</f>
        <v>0</v>
      </c>
      <c r="M106" s="87">
        <f>IF(L106&gt;31/12/1999,MONTH(L106),0)</f>
        <v>0</v>
      </c>
      <c r="N106" s="133" t="str">
        <f>IF(M106=1,L106,"--")</f>
        <v>--</v>
      </c>
      <c r="O106" s="134"/>
      <c r="P106" s="131" t="str">
        <f>IF(M106=2,L106,"--")</f>
        <v>--</v>
      </c>
      <c r="Q106" s="131"/>
      <c r="R106" s="132" t="str">
        <f>IF(M106=3,L106,"--")</f>
        <v>--</v>
      </c>
      <c r="S106" s="62"/>
      <c r="T106" s="126">
        <f>IF(M106=1,C105,IF(M106=2,C105,IF(M106=3,C105,0)))</f>
        <v>0</v>
      </c>
      <c r="U106" s="126">
        <f>IF(M106=1,L107,IF(M106=2,L107,IF(M106=3,L107,0)))</f>
        <v>0</v>
      </c>
      <c r="V106" s="128">
        <f>SUM(T106*U106)</f>
        <v>0</v>
      </c>
    </row>
    <row r="107" spans="1:19" ht="15.75" customHeight="1" thickBot="1">
      <c r="A107" s="94"/>
      <c r="B107" s="117">
        <f>SUM('[2]Registro_Unico_delle_Fatture'!$C$73)</f>
        <v>0</v>
      </c>
      <c r="C107" s="95">
        <f>SUM(C105:C106)</f>
        <v>0</v>
      </c>
      <c r="D107" s="16">
        <f>IF(A105=0,4,IF(E106="SI",5,SUM(D105:D106)))</f>
        <v>4</v>
      </c>
      <c r="E107" s="96" t="s">
        <v>40</v>
      </c>
      <c r="F107" s="97" t="s">
        <v>40</v>
      </c>
      <c r="G107" s="98"/>
      <c r="H107" s="139"/>
      <c r="I107" s="149" t="s">
        <v>40</v>
      </c>
      <c r="J107" s="22"/>
      <c r="K107" s="135" t="s">
        <v>40</v>
      </c>
      <c r="L107" s="150">
        <f>SUM(L106-I105)</f>
        <v>0</v>
      </c>
      <c r="M107" s="100"/>
      <c r="N107" s="129" t="str">
        <f>IF(M106=1,L107,"--")</f>
        <v>--</v>
      </c>
      <c r="O107" s="101">
        <f>SUM(N107)</f>
        <v>0</v>
      </c>
      <c r="P107" s="101" t="str">
        <f>IF(M106=2,L107,"--")</f>
        <v>--</v>
      </c>
      <c r="Q107" s="101">
        <f>SUM(P107)</f>
        <v>0</v>
      </c>
      <c r="R107" s="109" t="str">
        <f>IF(M106=3,L107,"--")</f>
        <v>--</v>
      </c>
      <c r="S107" s="63">
        <f>SUM(R107)</f>
        <v>0</v>
      </c>
    </row>
    <row r="108" spans="1:19" ht="15.75" customHeight="1" thickBot="1">
      <c r="A108" s="157">
        <f>SUM('[2]Registro_Unico_delle_Fatture'!$A$74:$A$75)</f>
        <v>0</v>
      </c>
      <c r="B108" s="116"/>
      <c r="C108" s="82">
        <f>SUM('[2]Registro_Unico_delle_Fatture'!$D$74)</f>
        <v>0</v>
      </c>
      <c r="D108" s="17" t="e">
        <f>IF(#REF!&lt;&gt;"",1,0)</f>
        <v>#REF!</v>
      </c>
      <c r="E108" s="83" t="s">
        <v>40</v>
      </c>
      <c r="F108" s="153">
        <f>('[2]Registro_Unico_delle_Fatture'!$G$74)</f>
        <v>0</v>
      </c>
      <c r="G108" s="84"/>
      <c r="H108" s="151"/>
      <c r="I108" s="174">
        <f>SUM('[2]Registro_Unico_delle_Fatture'!$K$74:$K$75)</f>
        <v>0</v>
      </c>
      <c r="J108" s="43">
        <f>SUM('[1]Registro_Unico_delle_Fatture'!L106:L107)</f>
        <v>0</v>
      </c>
      <c r="K108" s="176">
        <f>SUM('[2]Registro_Unico_delle_Fatture'!$M$16:$M$17)</f>
        <v>0</v>
      </c>
      <c r="L108" s="152">
        <f>SUM('[2]Registro_Unico_delle_Fatture'!$P$74)</f>
        <v>0</v>
      </c>
      <c r="M108" s="87"/>
      <c r="N108" s="106" t="str">
        <f>IF(M109=1,L108,"--")</f>
        <v>--</v>
      </c>
      <c r="O108" s="89"/>
      <c r="P108" s="107" t="str">
        <f>IF(M109=2,L108,"--")</f>
        <v>--</v>
      </c>
      <c r="Q108" s="107"/>
      <c r="R108" s="108" t="str">
        <f>IF(M109=3,L108,"--")</f>
        <v>--</v>
      </c>
      <c r="S108" s="64"/>
    </row>
    <row r="109" spans="1:22" ht="15.75" customHeight="1">
      <c r="A109" s="158"/>
      <c r="B109" s="146"/>
      <c r="C109" s="90">
        <f>SUM('[2]Registro_Unico_delle_Fatture'!$D$75)</f>
        <v>0</v>
      </c>
      <c r="D109" s="12" t="e">
        <f>IF(#REF!&lt;&gt;"",2,0)</f>
        <v>#REF!</v>
      </c>
      <c r="E109" s="91" t="s">
        <v>40</v>
      </c>
      <c r="F109" s="138">
        <f>('[2]Registro_Unico_delle_Fatture'!$I$75)</f>
        <v>0</v>
      </c>
      <c r="G109" s="92"/>
      <c r="H109" s="93"/>
      <c r="I109" s="175"/>
      <c r="J109" s="22"/>
      <c r="K109" s="177"/>
      <c r="L109" s="147">
        <f>SUM('[2]Registro_Unico_delle_Fatture'!$P$75)</f>
        <v>0</v>
      </c>
      <c r="M109" s="87">
        <f>IF(L109&gt;31/12/1999,MONTH(L109),0)</f>
        <v>0</v>
      </c>
      <c r="N109" s="133" t="str">
        <f>IF(M109=1,L109,"--")</f>
        <v>--</v>
      </c>
      <c r="O109" s="134"/>
      <c r="P109" s="131" t="str">
        <f>IF(M109=2,L109,"--")</f>
        <v>--</v>
      </c>
      <c r="Q109" s="131"/>
      <c r="R109" s="132" t="str">
        <f>IF(M109=3,L109,"--")</f>
        <v>--</v>
      </c>
      <c r="S109" s="62"/>
      <c r="T109" s="126">
        <f>IF(M109=1,C108,IF(M109=2,C108,IF(M109=3,C108,0)))</f>
        <v>0</v>
      </c>
      <c r="U109" s="126">
        <f>IF(M109=1,L110,IF(M109=2,L110,IF(M109=3,L110,0)))</f>
        <v>0</v>
      </c>
      <c r="V109" s="128">
        <f>SUM(T109*U109)</f>
        <v>0</v>
      </c>
    </row>
    <row r="110" spans="1:19" ht="15.75" customHeight="1" thickBot="1">
      <c r="A110" s="94"/>
      <c r="B110" s="117">
        <f>SUM('[2]Registro_Unico_delle_Fatture'!$C$75)</f>
        <v>0</v>
      </c>
      <c r="C110" s="95">
        <f>SUM(C108:C109)</f>
        <v>0</v>
      </c>
      <c r="D110" s="16">
        <f>IF(A108=0,4,IF(E109="SI",5,SUM(D108:D109)))</f>
        <v>4</v>
      </c>
      <c r="E110" s="96" t="s">
        <v>40</v>
      </c>
      <c r="F110" s="97" t="s">
        <v>40</v>
      </c>
      <c r="G110" s="98"/>
      <c r="H110" s="99"/>
      <c r="I110" s="44" t="s">
        <v>40</v>
      </c>
      <c r="J110" s="23"/>
      <c r="K110" s="141" t="s">
        <v>40</v>
      </c>
      <c r="L110" s="148">
        <f>SUM(L109-I108)</f>
        <v>0</v>
      </c>
      <c r="M110" s="100"/>
      <c r="N110" s="129" t="str">
        <f>IF(M109=1,L110,"--")</f>
        <v>--</v>
      </c>
      <c r="O110" s="101">
        <f>SUM(N110)</f>
        <v>0</v>
      </c>
      <c r="P110" s="101" t="str">
        <f>IF(M109=2,L110,"--")</f>
        <v>--</v>
      </c>
      <c r="Q110" s="101">
        <f>SUM(P110)</f>
        <v>0</v>
      </c>
      <c r="R110" s="109" t="str">
        <f>IF(M109=3,L110,"--")</f>
        <v>--</v>
      </c>
      <c r="S110" s="63">
        <f>SUM(R110)</f>
        <v>0</v>
      </c>
    </row>
    <row r="111" spans="1:19" ht="15.75" customHeight="1" thickBot="1">
      <c r="A111" s="157">
        <f>SUM('[2]Registro_Unico_delle_Fatture'!$A$76:$A$77)</f>
        <v>0</v>
      </c>
      <c r="B111" s="116"/>
      <c r="C111" s="82">
        <f>SUM('[2]Registro_Unico_delle_Fatture'!$D$76)</f>
        <v>0</v>
      </c>
      <c r="D111" s="17" t="e">
        <f>IF(#REF!&lt;&gt;"",1,0)</f>
        <v>#REF!</v>
      </c>
      <c r="E111" s="83" t="s">
        <v>40</v>
      </c>
      <c r="F111" s="153">
        <f>('[2]Registro_Unico_delle_Fatture'!$G$76)</f>
        <v>0</v>
      </c>
      <c r="G111" s="84"/>
      <c r="H111" s="137"/>
      <c r="I111" s="175">
        <f>SUM('[2]Registro_Unico_delle_Fatture'!$K$76:$K$77)</f>
        <v>0</v>
      </c>
      <c r="J111" s="149">
        <f>SUM('[1]Registro_Unico_delle_Fatture'!L109:L110)</f>
        <v>0</v>
      </c>
      <c r="K111" s="215">
        <f>SUM('[2]Registro_Unico_delle_Fatture'!$M$16:$M$17)</f>
        <v>0</v>
      </c>
      <c r="L111" s="150">
        <f>SUM('[2]Registro_Unico_delle_Fatture'!$P$76)</f>
        <v>0</v>
      </c>
      <c r="M111" s="87"/>
      <c r="N111" s="106" t="str">
        <f>IF(M112=1,L111,"--")</f>
        <v>--</v>
      </c>
      <c r="O111" s="89"/>
      <c r="P111" s="107" t="str">
        <f>IF(M112=2,L111,"--")</f>
        <v>--</v>
      </c>
      <c r="Q111" s="107"/>
      <c r="R111" s="108" t="str">
        <f>IF(M112=3,L111,"--")</f>
        <v>--</v>
      </c>
      <c r="S111" s="64"/>
    </row>
    <row r="112" spans="1:22" ht="15.75" customHeight="1">
      <c r="A112" s="158"/>
      <c r="B112" s="146"/>
      <c r="C112" s="90">
        <f>SUM('[2]Registro_Unico_delle_Fatture'!$D$77)</f>
        <v>0</v>
      </c>
      <c r="D112" s="12" t="e">
        <f>IF(#REF!&lt;&gt;"",2,0)</f>
        <v>#REF!</v>
      </c>
      <c r="E112" s="91" t="s">
        <v>40</v>
      </c>
      <c r="F112" s="138">
        <f>('[2]Registro_Unico_delle_Fatture'!$I$77)</f>
        <v>0</v>
      </c>
      <c r="G112" s="92"/>
      <c r="H112" s="93"/>
      <c r="I112" s="175"/>
      <c r="J112" s="22"/>
      <c r="K112" s="177"/>
      <c r="L112" s="147">
        <f>SUM('[2]Registro_Unico_delle_Fatture'!$P$77)</f>
        <v>0</v>
      </c>
      <c r="M112" s="87">
        <f>IF(L112&gt;31/12/1999,MONTH(L112),0)</f>
        <v>0</v>
      </c>
      <c r="N112" s="133" t="str">
        <f>IF(M112=1,L112,"--")</f>
        <v>--</v>
      </c>
      <c r="O112" s="134"/>
      <c r="P112" s="131" t="str">
        <f>IF(M112=2,L112,"--")</f>
        <v>--</v>
      </c>
      <c r="Q112" s="131"/>
      <c r="R112" s="132" t="str">
        <f>IF(M112=3,L112,"--")</f>
        <v>--</v>
      </c>
      <c r="S112" s="62"/>
      <c r="T112" s="126">
        <f>IF(M112=1,C111,IF(M112=2,C111,IF(M112=3,C111,0)))</f>
        <v>0</v>
      </c>
      <c r="U112" s="126">
        <f>IF(M112=1,L113,IF(M112=2,L113,IF(M112=3,L113,0)))</f>
        <v>0</v>
      </c>
      <c r="V112" s="128">
        <f>SUM(T112*U112)</f>
        <v>0</v>
      </c>
    </row>
    <row r="113" spans="1:19" ht="15.75" customHeight="1" thickBot="1">
      <c r="A113" s="94"/>
      <c r="B113" s="117">
        <f>SUM('[2]Registro_Unico_delle_Fatture'!$C$77)</f>
        <v>0</v>
      </c>
      <c r="C113" s="95">
        <f>SUM(C111:C112)</f>
        <v>0</v>
      </c>
      <c r="D113" s="16">
        <f>IF(A111=0,4,IF(E112="SI",5,SUM(D111:D112)))</f>
        <v>4</v>
      </c>
      <c r="E113" s="96" t="s">
        <v>40</v>
      </c>
      <c r="F113" s="97" t="s">
        <v>40</v>
      </c>
      <c r="G113" s="98"/>
      <c r="H113" s="139"/>
      <c r="I113" s="149" t="s">
        <v>40</v>
      </c>
      <c r="J113" s="22"/>
      <c r="K113" s="135" t="s">
        <v>40</v>
      </c>
      <c r="L113" s="150">
        <f>SUM(L112-I111)</f>
        <v>0</v>
      </c>
      <c r="M113" s="100"/>
      <c r="N113" s="129" t="str">
        <f>IF(M112=1,L113,"--")</f>
        <v>--</v>
      </c>
      <c r="O113" s="101">
        <f>SUM(N113)</f>
        <v>0</v>
      </c>
      <c r="P113" s="101" t="str">
        <f>IF(M112=2,L113,"--")</f>
        <v>--</v>
      </c>
      <c r="Q113" s="101">
        <f>SUM(P113)</f>
        <v>0</v>
      </c>
      <c r="R113" s="109" t="str">
        <f>IF(M112=3,L113,"--")</f>
        <v>--</v>
      </c>
      <c r="S113" s="63">
        <f>SUM(R113)</f>
        <v>0</v>
      </c>
    </row>
    <row r="114" spans="1:19" ht="15.75" customHeight="1" thickBot="1">
      <c r="A114" s="157">
        <f>SUM('[2]Registro_Unico_delle_Fatture'!$A$78:$A$79)</f>
        <v>0</v>
      </c>
      <c r="B114" s="116"/>
      <c r="C114" s="82">
        <f>SUM('[2]Registro_Unico_delle_Fatture'!$D$78)</f>
        <v>0</v>
      </c>
      <c r="D114" s="17" t="e">
        <f>IF(#REF!&lt;&gt;"",1,0)</f>
        <v>#REF!</v>
      </c>
      <c r="E114" s="83" t="s">
        <v>40</v>
      </c>
      <c r="F114" s="153">
        <f>('[2]Registro_Unico_delle_Fatture'!$G$78)</f>
        <v>0</v>
      </c>
      <c r="G114" s="84"/>
      <c r="H114" s="151"/>
      <c r="I114" s="174">
        <f>SUM('[2]Registro_Unico_delle_Fatture'!$K$78:$K$79)</f>
        <v>0</v>
      </c>
      <c r="J114" s="43">
        <f>SUM('[1]Registro_Unico_delle_Fatture'!L112:L113)</f>
        <v>0</v>
      </c>
      <c r="K114" s="176">
        <f>SUM('[2]Registro_Unico_delle_Fatture'!$M$16:$M$17)</f>
        <v>0</v>
      </c>
      <c r="L114" s="152">
        <f>SUM('[2]Registro_Unico_delle_Fatture'!$P$78)</f>
        <v>0</v>
      </c>
      <c r="M114" s="87"/>
      <c r="N114" s="106" t="str">
        <f>IF(M115=1,L114,"--")</f>
        <v>--</v>
      </c>
      <c r="O114" s="89"/>
      <c r="P114" s="107" t="str">
        <f>IF(M115=2,L114,"--")</f>
        <v>--</v>
      </c>
      <c r="Q114" s="107"/>
      <c r="R114" s="108" t="str">
        <f>IF(M115=3,L114,"--")</f>
        <v>--</v>
      </c>
      <c r="S114" s="64"/>
    </row>
    <row r="115" spans="1:22" ht="15.75" customHeight="1">
      <c r="A115" s="158"/>
      <c r="B115" s="146"/>
      <c r="C115" s="90">
        <f>SUM('[2]Registro_Unico_delle_Fatture'!$D$79)</f>
        <v>0</v>
      </c>
      <c r="D115" s="12" t="e">
        <f>IF(#REF!&lt;&gt;"",2,0)</f>
        <v>#REF!</v>
      </c>
      <c r="E115" s="91" t="s">
        <v>40</v>
      </c>
      <c r="F115" s="138">
        <f>('[2]Registro_Unico_delle_Fatture'!$I$79)</f>
        <v>0</v>
      </c>
      <c r="G115" s="92"/>
      <c r="H115" s="93"/>
      <c r="I115" s="175"/>
      <c r="J115" s="22"/>
      <c r="K115" s="177"/>
      <c r="L115" s="147">
        <f>SUM('[2]Registro_Unico_delle_Fatture'!$P$79)</f>
        <v>0</v>
      </c>
      <c r="M115" s="87">
        <f>IF(L115&gt;31/12/1999,MONTH(L115),0)</f>
        <v>0</v>
      </c>
      <c r="N115" s="133" t="str">
        <f>IF(M115=1,L115,"--")</f>
        <v>--</v>
      </c>
      <c r="O115" s="134"/>
      <c r="P115" s="131" t="str">
        <f>IF(M115=2,L115,"--")</f>
        <v>--</v>
      </c>
      <c r="Q115" s="131"/>
      <c r="R115" s="132" t="str">
        <f>IF(M115=3,L115,"--")</f>
        <v>--</v>
      </c>
      <c r="S115" s="62"/>
      <c r="T115" s="126">
        <f>IF(M115=1,C114,IF(M115=2,C114,IF(M115=3,C114,0)))</f>
        <v>0</v>
      </c>
      <c r="U115" s="126">
        <f>IF(M115=1,L116,IF(M115=2,L116,IF(M115=3,L116,0)))</f>
        <v>0</v>
      </c>
      <c r="V115" s="128">
        <f>SUM(T115*U115)</f>
        <v>0</v>
      </c>
    </row>
    <row r="116" spans="1:19" ht="15.75" customHeight="1" thickBot="1">
      <c r="A116" s="94"/>
      <c r="B116" s="117">
        <f>SUM('[2]Registro_Unico_delle_Fatture'!$C$79)</f>
        <v>0</v>
      </c>
      <c r="C116" s="95">
        <f>SUM(C114:C115)</f>
        <v>0</v>
      </c>
      <c r="D116" s="16">
        <f>IF(A114=0,4,IF(E115="SI",5,SUM(D114:D115)))</f>
        <v>4</v>
      </c>
      <c r="E116" s="96" t="s">
        <v>40</v>
      </c>
      <c r="F116" s="97" t="s">
        <v>40</v>
      </c>
      <c r="G116" s="98"/>
      <c r="H116" s="99"/>
      <c r="I116" s="44" t="s">
        <v>40</v>
      </c>
      <c r="J116" s="23"/>
      <c r="K116" s="141" t="s">
        <v>40</v>
      </c>
      <c r="L116" s="148">
        <f>SUM(L115-I114)</f>
        <v>0</v>
      </c>
      <c r="M116" s="100"/>
      <c r="N116" s="129" t="str">
        <f>IF(M115=1,L116,"--")</f>
        <v>--</v>
      </c>
      <c r="O116" s="101">
        <f>SUM(N116)</f>
        <v>0</v>
      </c>
      <c r="P116" s="101" t="str">
        <f>IF(M115=2,L116,"--")</f>
        <v>--</v>
      </c>
      <c r="Q116" s="101">
        <f>SUM(P116)</f>
        <v>0</v>
      </c>
      <c r="R116" s="109" t="str">
        <f>IF(M115=3,L116,"--")</f>
        <v>--</v>
      </c>
      <c r="S116" s="63">
        <f>SUM(R116)</f>
        <v>0</v>
      </c>
    </row>
    <row r="117" spans="1:19" ht="15.75" customHeight="1" thickBot="1">
      <c r="A117" s="157">
        <f>SUM('[2]Registro_Unico_delle_Fatture'!$A$80:$A$81)</f>
        <v>0</v>
      </c>
      <c r="B117" s="116"/>
      <c r="C117" s="82">
        <f>SUM('[2]Registro_Unico_delle_Fatture'!$D$80)</f>
        <v>0</v>
      </c>
      <c r="D117" s="17" t="e">
        <f>IF(#REF!&lt;&gt;"",1,0)</f>
        <v>#REF!</v>
      </c>
      <c r="E117" s="83" t="s">
        <v>40</v>
      </c>
      <c r="F117" s="153">
        <f>('[2]Registro_Unico_delle_Fatture'!$G$80)</f>
        <v>0</v>
      </c>
      <c r="G117" s="84"/>
      <c r="H117" s="137"/>
      <c r="I117" s="175">
        <f>SUM('[2]Registro_Unico_delle_Fatture'!$K$80:$K$81)</f>
        <v>0</v>
      </c>
      <c r="J117" s="149">
        <f>SUM('[1]Registro_Unico_delle_Fatture'!L115:L116)</f>
        <v>0</v>
      </c>
      <c r="K117" s="215">
        <f>SUM('[2]Registro_Unico_delle_Fatture'!$M$16:$M$17)</f>
        <v>0</v>
      </c>
      <c r="L117" s="150">
        <f>SUM('[2]Registro_Unico_delle_Fatture'!$P$80)</f>
        <v>0</v>
      </c>
      <c r="M117" s="87"/>
      <c r="N117" s="106" t="str">
        <f>IF(M118=1,L117,"--")</f>
        <v>--</v>
      </c>
      <c r="O117" s="89"/>
      <c r="P117" s="107" t="str">
        <f>IF(M118=2,L117,"--")</f>
        <v>--</v>
      </c>
      <c r="Q117" s="107"/>
      <c r="R117" s="108" t="str">
        <f>IF(M118=3,L117,"--")</f>
        <v>--</v>
      </c>
      <c r="S117" s="64"/>
    </row>
    <row r="118" spans="1:22" ht="15.75" customHeight="1">
      <c r="A118" s="158"/>
      <c r="B118" s="146"/>
      <c r="C118" s="90">
        <f>SUM('[2]Registro_Unico_delle_Fatture'!$D$81)</f>
        <v>0</v>
      </c>
      <c r="D118" s="12" t="e">
        <f>IF(#REF!&lt;&gt;"",2,0)</f>
        <v>#REF!</v>
      </c>
      <c r="E118" s="91" t="s">
        <v>40</v>
      </c>
      <c r="F118" s="138">
        <f>('[2]Registro_Unico_delle_Fatture'!$I$81)</f>
        <v>0</v>
      </c>
      <c r="G118" s="92"/>
      <c r="H118" s="93"/>
      <c r="I118" s="175"/>
      <c r="J118" s="22"/>
      <c r="K118" s="177"/>
      <c r="L118" s="147">
        <f>SUM('[2]Registro_Unico_delle_Fatture'!$P$81)</f>
        <v>0</v>
      </c>
      <c r="M118" s="87">
        <f>IF(L118&gt;31/12/1999,MONTH(L118),0)</f>
        <v>0</v>
      </c>
      <c r="N118" s="133" t="str">
        <f>IF(M118=1,L118,"--")</f>
        <v>--</v>
      </c>
      <c r="O118" s="134"/>
      <c r="P118" s="131" t="str">
        <f>IF(M118=2,L118,"--")</f>
        <v>--</v>
      </c>
      <c r="Q118" s="131"/>
      <c r="R118" s="132" t="str">
        <f>IF(M118=3,L118,"--")</f>
        <v>--</v>
      </c>
      <c r="S118" s="62"/>
      <c r="T118" s="126">
        <f>IF(M118=1,C117,IF(M118=2,C117,IF(M118=3,C117,0)))</f>
        <v>0</v>
      </c>
      <c r="U118" s="126">
        <f>IF(M118=1,L119,IF(M118=2,L119,IF(M118=3,L119,0)))</f>
        <v>0</v>
      </c>
      <c r="V118" s="128">
        <f>SUM(T118*U118)</f>
        <v>0</v>
      </c>
    </row>
    <row r="119" spans="1:19" ht="15.75" customHeight="1" thickBot="1">
      <c r="A119" s="94"/>
      <c r="B119" s="117">
        <f>SUM('[2]Registro_Unico_delle_Fatture'!$C$81)</f>
        <v>0</v>
      </c>
      <c r="C119" s="95">
        <f>SUM(C117:C118)</f>
        <v>0</v>
      </c>
      <c r="D119" s="16">
        <f>IF(A117=0,4,IF(E118="SI",5,SUM(D117:D118)))</f>
        <v>4</v>
      </c>
      <c r="E119" s="96" t="s">
        <v>40</v>
      </c>
      <c r="F119" s="97" t="s">
        <v>40</v>
      </c>
      <c r="G119" s="98"/>
      <c r="H119" s="139"/>
      <c r="I119" s="149" t="s">
        <v>40</v>
      </c>
      <c r="J119" s="22"/>
      <c r="K119" s="135" t="s">
        <v>40</v>
      </c>
      <c r="L119" s="150">
        <f>SUM(L118-I117)</f>
        <v>0</v>
      </c>
      <c r="M119" s="100"/>
      <c r="N119" s="129" t="str">
        <f>IF(M118=1,L119,"--")</f>
        <v>--</v>
      </c>
      <c r="O119" s="101">
        <f>SUM(N119)</f>
        <v>0</v>
      </c>
      <c r="P119" s="101" t="str">
        <f>IF(M118=2,L119,"--")</f>
        <v>--</v>
      </c>
      <c r="Q119" s="101">
        <f>SUM(P119)</f>
        <v>0</v>
      </c>
      <c r="R119" s="109" t="str">
        <f>IF(M118=3,L119,"--")</f>
        <v>--</v>
      </c>
      <c r="S119" s="63">
        <f>SUM(R119)</f>
        <v>0</v>
      </c>
    </row>
    <row r="120" spans="1:19" ht="15.75" customHeight="1" thickBot="1">
      <c r="A120" s="157">
        <f>SUM('[2]Registro_Unico_delle_Fatture'!$A$82:$A$83)</f>
        <v>0</v>
      </c>
      <c r="B120" s="116"/>
      <c r="C120" s="82">
        <f>SUM('[2]Registro_Unico_delle_Fatture'!$D$82)</f>
        <v>0</v>
      </c>
      <c r="D120" s="17" t="e">
        <f>IF(#REF!&lt;&gt;"",1,0)</f>
        <v>#REF!</v>
      </c>
      <c r="E120" s="83" t="s">
        <v>40</v>
      </c>
      <c r="F120" s="153">
        <f>('[2]Registro_Unico_delle_Fatture'!$G$82)</f>
        <v>0</v>
      </c>
      <c r="G120" s="84"/>
      <c r="H120" s="151"/>
      <c r="I120" s="174">
        <f>SUM('[2]Registro_Unico_delle_Fatture'!$K$82:$K$83)</f>
        <v>0</v>
      </c>
      <c r="J120" s="43">
        <f>SUM('[1]Registro_Unico_delle_Fatture'!L118:L119)</f>
        <v>0</v>
      </c>
      <c r="K120" s="176">
        <f>SUM('[2]Registro_Unico_delle_Fatture'!$M$16:$M$17)</f>
        <v>0</v>
      </c>
      <c r="L120" s="152">
        <f>SUM('[2]Registro_Unico_delle_Fatture'!$P$82)</f>
        <v>0</v>
      </c>
      <c r="M120" s="87"/>
      <c r="N120" s="106" t="str">
        <f>IF(M121=1,L120,"--")</f>
        <v>--</v>
      </c>
      <c r="O120" s="89"/>
      <c r="P120" s="107" t="str">
        <f>IF(M121=2,L120,"--")</f>
        <v>--</v>
      </c>
      <c r="Q120" s="107"/>
      <c r="R120" s="108" t="str">
        <f>IF(M121=3,L120,"--")</f>
        <v>--</v>
      </c>
      <c r="S120" s="64"/>
    </row>
    <row r="121" spans="1:22" ht="15.75" customHeight="1">
      <c r="A121" s="158"/>
      <c r="B121" s="146"/>
      <c r="C121" s="90">
        <f>SUM('[2]Registro_Unico_delle_Fatture'!$D$83)</f>
        <v>0</v>
      </c>
      <c r="D121" s="12" t="e">
        <f>IF(#REF!&lt;&gt;"",2,0)</f>
        <v>#REF!</v>
      </c>
      <c r="E121" s="91" t="s">
        <v>40</v>
      </c>
      <c r="F121" s="138">
        <f>('[2]Registro_Unico_delle_Fatture'!$I$83)</f>
        <v>0</v>
      </c>
      <c r="G121" s="92"/>
      <c r="H121" s="93"/>
      <c r="I121" s="175"/>
      <c r="J121" s="22"/>
      <c r="K121" s="177"/>
      <c r="L121" s="147">
        <f>SUM('[2]Registro_Unico_delle_Fatture'!$P$83)</f>
        <v>0</v>
      </c>
      <c r="M121" s="87">
        <f>IF(L121&gt;31/12/1999,MONTH(L121),0)</f>
        <v>0</v>
      </c>
      <c r="N121" s="133" t="str">
        <f>IF(M121=1,L121,"--")</f>
        <v>--</v>
      </c>
      <c r="O121" s="134"/>
      <c r="P121" s="131" t="str">
        <f>IF(M121=2,L121,"--")</f>
        <v>--</v>
      </c>
      <c r="Q121" s="131"/>
      <c r="R121" s="132" t="str">
        <f>IF(M121=3,L121,"--")</f>
        <v>--</v>
      </c>
      <c r="S121" s="62"/>
      <c r="T121" s="126">
        <f>IF(M121=1,C120,IF(M121=2,C120,IF(M121=3,C120,0)))</f>
        <v>0</v>
      </c>
      <c r="U121" s="126">
        <f>IF(M121=1,L122,IF(M121=2,L122,IF(M121=3,L122,0)))</f>
        <v>0</v>
      </c>
      <c r="V121" s="128">
        <f>SUM(T121*U121)</f>
        <v>0</v>
      </c>
    </row>
    <row r="122" spans="1:19" ht="15.75" customHeight="1" thickBot="1">
      <c r="A122" s="94"/>
      <c r="B122" s="117">
        <f>SUM('[2]Registro_Unico_delle_Fatture'!$C$83)</f>
        <v>0</v>
      </c>
      <c r="C122" s="95">
        <f>SUM(C120:C121)</f>
        <v>0</v>
      </c>
      <c r="D122" s="16">
        <f>IF(A120=0,4,IF(E121="SI",5,SUM(D120:D121)))</f>
        <v>4</v>
      </c>
      <c r="E122" s="96" t="s">
        <v>40</v>
      </c>
      <c r="F122" s="97" t="s">
        <v>40</v>
      </c>
      <c r="G122" s="98"/>
      <c r="H122" s="99"/>
      <c r="I122" s="44" t="s">
        <v>40</v>
      </c>
      <c r="J122" s="23"/>
      <c r="K122" s="141" t="s">
        <v>40</v>
      </c>
      <c r="L122" s="148">
        <f>SUM(L121-I120)</f>
        <v>0</v>
      </c>
      <c r="M122" s="100"/>
      <c r="N122" s="129" t="str">
        <f>IF(M121=1,L122,"--")</f>
        <v>--</v>
      </c>
      <c r="O122" s="101">
        <f>SUM(N122)</f>
        <v>0</v>
      </c>
      <c r="P122" s="101" t="str">
        <f>IF(M121=2,L122,"--")</f>
        <v>--</v>
      </c>
      <c r="Q122" s="101">
        <f>SUM(P122)</f>
        <v>0</v>
      </c>
      <c r="R122" s="109" t="str">
        <f>IF(M121=3,L122,"--")</f>
        <v>--</v>
      </c>
      <c r="S122" s="63">
        <f>SUM(R122)</f>
        <v>0</v>
      </c>
    </row>
    <row r="123" spans="1:22" ht="15.75" customHeight="1" thickBot="1">
      <c r="A123" s="157">
        <f>SUM('[2]Registro_Unico_delle_Fatture'!$A$84:$A$85)</f>
        <v>0</v>
      </c>
      <c r="B123" s="116"/>
      <c r="C123" s="82">
        <f>SUM('[2]Registro_Unico_delle_Fatture'!$D$84)</f>
        <v>0</v>
      </c>
      <c r="D123" s="17" t="e">
        <f>IF(#REF!&lt;&gt;"",1,0)</f>
        <v>#REF!</v>
      </c>
      <c r="E123" s="83" t="s">
        <v>40</v>
      </c>
      <c r="F123" s="153">
        <f>('[2]Registro_Unico_delle_Fatture'!$G$84)</f>
        <v>0</v>
      </c>
      <c r="G123" s="84"/>
      <c r="H123" s="137"/>
      <c r="I123" s="175">
        <f>SUM('[2]Registro_Unico_delle_Fatture'!$K$84:$K$85)</f>
        <v>0</v>
      </c>
      <c r="J123" s="149">
        <f>SUM('[1]Registro_Unico_delle_Fatture'!L121:L122)</f>
        <v>0</v>
      </c>
      <c r="K123" s="215">
        <f>SUM('[2]Registro_Unico_delle_Fatture'!$M$16:$M$17)</f>
        <v>0</v>
      </c>
      <c r="L123" s="150">
        <f>SUM('[2]Registro_Unico_delle_Fatture'!$P$84)</f>
        <v>0</v>
      </c>
      <c r="M123" s="87"/>
      <c r="N123" s="106" t="str">
        <f>IF(M124=1,L123,"--")</f>
        <v>--</v>
      </c>
      <c r="O123" s="89"/>
      <c r="P123" s="107" t="str">
        <f>IF(M124=2,L123,"--")</f>
        <v>--</v>
      </c>
      <c r="Q123" s="107"/>
      <c r="R123" s="108" t="str">
        <f>IF(M124=3,L123,"--")</f>
        <v>--</v>
      </c>
      <c r="S123" s="64"/>
      <c r="T123" s="126">
        <f>IF(M124=1,C123,IF(M124=2,C123,IF(M124=3,C123,0)))</f>
        <v>0</v>
      </c>
      <c r="U123" s="126">
        <f>IF(M124=1,L125,IF(M124=2,L125,IF(M124=3,L125,0)))</f>
        <v>0</v>
      </c>
      <c r="V123" s="128">
        <f>SUM(T123*U123)</f>
        <v>0</v>
      </c>
    </row>
    <row r="124" spans="1:22" ht="15.75" customHeight="1">
      <c r="A124" s="158"/>
      <c r="B124" s="146"/>
      <c r="C124" s="90">
        <f>SUM('[2]Registro_Unico_delle_Fatture'!$D$85)</f>
        <v>0</v>
      </c>
      <c r="D124" s="12" t="e">
        <f>IF(#REF!&lt;&gt;"",2,0)</f>
        <v>#REF!</v>
      </c>
      <c r="E124" s="91" t="s">
        <v>40</v>
      </c>
      <c r="F124" s="138">
        <f>('[2]Registro_Unico_delle_Fatture'!$I$85)</f>
        <v>0</v>
      </c>
      <c r="G124" s="92"/>
      <c r="H124" s="93"/>
      <c r="I124" s="175"/>
      <c r="J124" s="22"/>
      <c r="K124" s="177"/>
      <c r="L124" s="147">
        <f>SUM('[2]Registro_Unico_delle_Fatture'!$P$85)</f>
        <v>0</v>
      </c>
      <c r="M124" s="87">
        <f>IF(L124&gt;31/12/1999,MONTH(L124),0)</f>
        <v>0</v>
      </c>
      <c r="N124" s="133" t="str">
        <f>IF(M124=1,L124,"--")</f>
        <v>--</v>
      </c>
      <c r="O124" s="134"/>
      <c r="P124" s="131" t="str">
        <f>IF(M124=2,L124,"--")</f>
        <v>--</v>
      </c>
      <c r="Q124" s="131"/>
      <c r="R124" s="132" t="str">
        <f>IF(M124=3,L124,"--")</f>
        <v>--</v>
      </c>
      <c r="S124" s="62"/>
      <c r="V124" s="127"/>
    </row>
    <row r="125" spans="1:19" ht="15.75" customHeight="1" thickBot="1">
      <c r="A125" s="94"/>
      <c r="B125" s="117">
        <f>SUM('[2]Registro_Unico_delle_Fatture'!$C$85)</f>
        <v>0</v>
      </c>
      <c r="C125" s="95">
        <f>SUM(C123:C124)</f>
        <v>0</v>
      </c>
      <c r="D125" s="16">
        <f>IF(A123=0,4,IF(E124="SI",5,SUM(D123:D124)))</f>
        <v>4</v>
      </c>
      <c r="E125" s="96" t="s">
        <v>40</v>
      </c>
      <c r="F125" s="97" t="s">
        <v>40</v>
      </c>
      <c r="G125" s="98"/>
      <c r="H125" s="139"/>
      <c r="I125" s="149" t="s">
        <v>40</v>
      </c>
      <c r="J125" s="22"/>
      <c r="K125" s="135" t="s">
        <v>40</v>
      </c>
      <c r="L125" s="150">
        <f>SUM(L124-I123)</f>
        <v>0</v>
      </c>
      <c r="M125" s="100"/>
      <c r="N125" s="129" t="str">
        <f>IF(M124=1,L125,"--")</f>
        <v>--</v>
      </c>
      <c r="O125" s="101">
        <f>SUM(N125)</f>
        <v>0</v>
      </c>
      <c r="P125" s="101" t="str">
        <f>IF(M124=2,L125,"--")</f>
        <v>--</v>
      </c>
      <c r="Q125" s="101">
        <f>SUM(P125)</f>
        <v>0</v>
      </c>
      <c r="R125" s="109" t="str">
        <f>IF(M124=3,L125,"--")</f>
        <v>--</v>
      </c>
      <c r="S125" s="63">
        <f>SUM(R125)</f>
        <v>0</v>
      </c>
    </row>
    <row r="126" spans="1:22" ht="15.75" customHeight="1" thickBot="1">
      <c r="A126" s="157">
        <f>SUM('[2]Registro_Unico_delle_Fatture'!$A$86:$A$87)</f>
        <v>0</v>
      </c>
      <c r="B126" s="116"/>
      <c r="C126" s="82">
        <f>SUM('[2]Registro_Unico_delle_Fatture'!$D$86)</f>
        <v>0</v>
      </c>
      <c r="D126" s="17" t="e">
        <f>IF(#REF!&lt;&gt;"",1,0)</f>
        <v>#REF!</v>
      </c>
      <c r="E126" s="83" t="s">
        <v>40</v>
      </c>
      <c r="F126" s="153">
        <f>('[2]Registro_Unico_delle_Fatture'!$G$86)</f>
        <v>0</v>
      </c>
      <c r="G126" s="84"/>
      <c r="H126" s="151"/>
      <c r="I126" s="174">
        <f>SUM('[2]Registro_Unico_delle_Fatture'!$K$86:$K$87)</f>
        <v>0</v>
      </c>
      <c r="J126" s="43">
        <f>SUM('[1]Registro_Unico_delle_Fatture'!L124:L125)</f>
        <v>0</v>
      </c>
      <c r="K126" s="176">
        <f>SUM('[2]Registro_Unico_delle_Fatture'!$M$16:$M$17)</f>
        <v>0</v>
      </c>
      <c r="L126" s="152">
        <f>SUM('[2]Registro_Unico_delle_Fatture'!$P$86)</f>
        <v>0</v>
      </c>
      <c r="M126" s="87"/>
      <c r="N126" s="106" t="str">
        <f>IF(M127=1,L126,"--")</f>
        <v>--</v>
      </c>
      <c r="O126" s="89"/>
      <c r="P126" s="107" t="str">
        <f>IF(M127=2,L126,"--")</f>
        <v>--</v>
      </c>
      <c r="Q126" s="107"/>
      <c r="R126" s="108" t="str">
        <f>IF(M127=3,L126,"--")</f>
        <v>--</v>
      </c>
      <c r="S126" s="64"/>
      <c r="T126" s="126">
        <f>IF(M127=1,C126,IF(M127=2,C126,IF(M127=3,C126,0)))</f>
        <v>0</v>
      </c>
      <c r="U126" s="126">
        <f>IF(M127=1,L128,IF(M127=2,L128,IF(M127=3,L128,0)))</f>
        <v>0</v>
      </c>
      <c r="V126" s="128">
        <f>SUM(T126*U126)</f>
        <v>0</v>
      </c>
    </row>
    <row r="127" spans="1:22" ht="15.75" customHeight="1">
      <c r="A127" s="158"/>
      <c r="B127" s="146"/>
      <c r="C127" s="90">
        <f>SUM('[2]Registro_Unico_delle_Fatture'!$D$87)</f>
        <v>0</v>
      </c>
      <c r="D127" s="12" t="e">
        <f>IF(#REF!&lt;&gt;"",2,0)</f>
        <v>#REF!</v>
      </c>
      <c r="E127" s="91" t="s">
        <v>40</v>
      </c>
      <c r="F127" s="138">
        <f>('[2]Registro_Unico_delle_Fatture'!$I$87)</f>
        <v>0</v>
      </c>
      <c r="G127" s="92"/>
      <c r="H127" s="93"/>
      <c r="I127" s="175"/>
      <c r="J127" s="22"/>
      <c r="K127" s="177"/>
      <c r="L127" s="147">
        <f>SUM('[2]Registro_Unico_delle_Fatture'!$P$87)</f>
        <v>0</v>
      </c>
      <c r="M127" s="87">
        <f>IF(L127&gt;31/12/1999,MONTH(L127),0)</f>
        <v>0</v>
      </c>
      <c r="N127" s="133" t="str">
        <f>IF(M127=1,L127,"--")</f>
        <v>--</v>
      </c>
      <c r="O127" s="134"/>
      <c r="P127" s="131" t="str">
        <f>IF(M127=2,L127,"--")</f>
        <v>--</v>
      </c>
      <c r="Q127" s="131"/>
      <c r="R127" s="132" t="str">
        <f>IF(M127=3,L127,"--")</f>
        <v>--</v>
      </c>
      <c r="S127" s="62"/>
      <c r="V127" s="127"/>
    </row>
    <row r="128" spans="1:19" ht="15.75" customHeight="1" thickBot="1">
      <c r="A128" s="94"/>
      <c r="B128" s="117">
        <f>SUM('[2]Registro_Unico_delle_Fatture'!$C$87)</f>
        <v>0</v>
      </c>
      <c r="C128" s="95">
        <f>SUM(C126:C127)</f>
        <v>0</v>
      </c>
      <c r="D128" s="16">
        <f>IF(A126=0,4,IF(E127="SI",5,SUM(D126:D127)))</f>
        <v>4</v>
      </c>
      <c r="E128" s="96" t="s">
        <v>40</v>
      </c>
      <c r="F128" s="97" t="s">
        <v>40</v>
      </c>
      <c r="G128" s="98"/>
      <c r="H128" s="99"/>
      <c r="I128" s="44" t="s">
        <v>40</v>
      </c>
      <c r="J128" s="23"/>
      <c r="K128" s="141" t="s">
        <v>40</v>
      </c>
      <c r="L128" s="148">
        <f>SUM(L127-I126)</f>
        <v>0</v>
      </c>
      <c r="M128" s="100"/>
      <c r="N128" s="129" t="str">
        <f>IF(M127=1,L128,"--")</f>
        <v>--</v>
      </c>
      <c r="O128" s="101">
        <f>SUM(N128)</f>
        <v>0</v>
      </c>
      <c r="P128" s="101" t="str">
        <f>IF(M127=2,L128,"--")</f>
        <v>--</v>
      </c>
      <c r="Q128" s="101">
        <f>SUM(P128)</f>
        <v>0</v>
      </c>
      <c r="R128" s="109" t="str">
        <f>IF(M127=3,L128,"--")</f>
        <v>--</v>
      </c>
      <c r="S128" s="63">
        <f>SUM(R128)</f>
        <v>0</v>
      </c>
    </row>
    <row r="129" spans="1:22" ht="15.75" customHeight="1" thickBot="1">
      <c r="A129" s="157">
        <f>SUM('[2]Registro_Unico_delle_Fatture'!$A$88:$A$89)</f>
        <v>0</v>
      </c>
      <c r="B129" s="116"/>
      <c r="C129" s="82">
        <f>SUM('[2]Registro_Unico_delle_Fatture'!$D$88)</f>
        <v>0</v>
      </c>
      <c r="D129" s="17" t="e">
        <f>IF(#REF!&lt;&gt;"",1,0)</f>
        <v>#REF!</v>
      </c>
      <c r="E129" s="83" t="s">
        <v>40</v>
      </c>
      <c r="F129" s="153">
        <f>('[2]Registro_Unico_delle_Fatture'!$G$88)</f>
        <v>0</v>
      </c>
      <c r="G129" s="84"/>
      <c r="H129" s="137"/>
      <c r="I129" s="175">
        <f>SUM('[2]Registro_Unico_delle_Fatture'!$K$88:$K$89)</f>
        <v>0</v>
      </c>
      <c r="J129" s="149">
        <f>SUM('[1]Registro_Unico_delle_Fatture'!L127:L128)</f>
        <v>0</v>
      </c>
      <c r="K129" s="215">
        <f>SUM('[2]Registro_Unico_delle_Fatture'!$M$16:$M$17)</f>
        <v>0</v>
      </c>
      <c r="L129" s="150">
        <f>SUM('[2]Registro_Unico_delle_Fatture'!$P$88)</f>
        <v>0</v>
      </c>
      <c r="M129" s="87"/>
      <c r="N129" s="106" t="str">
        <f>IF(M130=1,L129,"--")</f>
        <v>--</v>
      </c>
      <c r="O129" s="89"/>
      <c r="P129" s="107" t="str">
        <f>IF(M130=2,L129,"--")</f>
        <v>--</v>
      </c>
      <c r="Q129" s="107"/>
      <c r="R129" s="108" t="str">
        <f>IF(M130=3,L129,"--")</f>
        <v>--</v>
      </c>
      <c r="S129" s="64"/>
      <c r="T129" s="126">
        <f>IF(M130=1,C129,IF(M130=2,C129,IF(M130=3,C129,0)))</f>
        <v>0</v>
      </c>
      <c r="U129" s="126">
        <f>IF(M130=1,L131,IF(M130=2,L131,IF(M130=3,L131,0)))</f>
        <v>0</v>
      </c>
      <c r="V129" s="128">
        <f>SUM(T129*U129)</f>
        <v>0</v>
      </c>
    </row>
    <row r="130" spans="1:22" ht="15.75" customHeight="1">
      <c r="A130" s="158"/>
      <c r="B130" s="146"/>
      <c r="C130" s="90">
        <f>SUM('[2]Registro_Unico_delle_Fatture'!$D$89)</f>
        <v>0</v>
      </c>
      <c r="D130" s="12" t="e">
        <f>IF(#REF!&lt;&gt;"",2,0)</f>
        <v>#REF!</v>
      </c>
      <c r="E130" s="91" t="s">
        <v>40</v>
      </c>
      <c r="F130" s="138">
        <f>('[2]Registro_Unico_delle_Fatture'!$I$89)</f>
        <v>0</v>
      </c>
      <c r="G130" s="92"/>
      <c r="H130" s="93"/>
      <c r="I130" s="175"/>
      <c r="J130" s="22"/>
      <c r="K130" s="177"/>
      <c r="L130" s="147">
        <f>SUM('[2]Registro_Unico_delle_Fatture'!$P$89)</f>
        <v>0</v>
      </c>
      <c r="M130" s="87">
        <f>IF(L130&gt;31/12/1999,MONTH(L130),0)</f>
        <v>0</v>
      </c>
      <c r="N130" s="133" t="str">
        <f>IF(M130=1,L130,"--")</f>
        <v>--</v>
      </c>
      <c r="O130" s="134"/>
      <c r="P130" s="131" t="str">
        <f>IF(M130=2,L130,"--")</f>
        <v>--</v>
      </c>
      <c r="Q130" s="131"/>
      <c r="R130" s="132" t="str">
        <f>IF(M130=3,L130,"--")</f>
        <v>--</v>
      </c>
      <c r="S130" s="62"/>
      <c r="V130" s="127"/>
    </row>
    <row r="131" spans="1:19" ht="15.75" customHeight="1" thickBot="1">
      <c r="A131" s="94"/>
      <c r="B131" s="117">
        <f>SUM('[2]Registro_Unico_delle_Fatture'!$C$89)</f>
        <v>0</v>
      </c>
      <c r="C131" s="95">
        <f>SUM(C129:C130)</f>
        <v>0</v>
      </c>
      <c r="D131" s="16">
        <f>IF(A129=0,4,IF(E130="SI",5,SUM(D129:D130)))</f>
        <v>4</v>
      </c>
      <c r="E131" s="96" t="s">
        <v>40</v>
      </c>
      <c r="F131" s="97" t="s">
        <v>40</v>
      </c>
      <c r="G131" s="98"/>
      <c r="H131" s="139"/>
      <c r="I131" s="149" t="s">
        <v>40</v>
      </c>
      <c r="J131" s="22"/>
      <c r="K131" s="135" t="s">
        <v>40</v>
      </c>
      <c r="L131" s="150">
        <f>SUM(L130-I129)</f>
        <v>0</v>
      </c>
      <c r="M131" s="100"/>
      <c r="N131" s="129" t="str">
        <f>IF(M130=1,L131,"--")</f>
        <v>--</v>
      </c>
      <c r="O131" s="101">
        <f>SUM(N131)</f>
        <v>0</v>
      </c>
      <c r="P131" s="101" t="str">
        <f>IF(M130=2,L131,"--")</f>
        <v>--</v>
      </c>
      <c r="Q131" s="101">
        <f>SUM(P131)</f>
        <v>0</v>
      </c>
      <c r="R131" s="109" t="str">
        <f>IF(M130=3,L131,"--")</f>
        <v>--</v>
      </c>
      <c r="S131" s="63">
        <f>SUM(R131)</f>
        <v>0</v>
      </c>
    </row>
    <row r="132" spans="1:22" ht="15.75" customHeight="1" thickBot="1">
      <c r="A132" s="157">
        <f>SUM('[2]Registro_Unico_delle_Fatture'!$A$90:$A$91)</f>
        <v>0</v>
      </c>
      <c r="B132" s="116"/>
      <c r="C132" s="82">
        <f>SUM('[2]Registro_Unico_delle_Fatture'!$D$90)</f>
        <v>0</v>
      </c>
      <c r="D132" s="17" t="e">
        <f>IF(#REF!&lt;&gt;"",1,0)</f>
        <v>#REF!</v>
      </c>
      <c r="E132" s="83" t="s">
        <v>40</v>
      </c>
      <c r="F132" s="153">
        <f>('[2]Registro_Unico_delle_Fatture'!$G$90)</f>
        <v>0</v>
      </c>
      <c r="G132" s="84"/>
      <c r="H132" s="151"/>
      <c r="I132" s="174">
        <f>SUM('[2]Registro_Unico_delle_Fatture'!$K$90:$K$91)</f>
        <v>0</v>
      </c>
      <c r="J132" s="43">
        <f>SUM('[1]Registro_Unico_delle_Fatture'!L130:L131)</f>
        <v>0</v>
      </c>
      <c r="K132" s="176">
        <f>SUM('[2]Registro_Unico_delle_Fatture'!$M$16:$M$17)</f>
        <v>0</v>
      </c>
      <c r="L132" s="152">
        <f>SUM('[2]Registro_Unico_delle_Fatture'!$P$90)</f>
        <v>0</v>
      </c>
      <c r="M132" s="87"/>
      <c r="N132" s="106" t="str">
        <f>IF(M133=1,L132,"--")</f>
        <v>--</v>
      </c>
      <c r="O132" s="89"/>
      <c r="P132" s="107" t="str">
        <f>IF(M133=2,L132,"--")</f>
        <v>--</v>
      </c>
      <c r="Q132" s="107"/>
      <c r="R132" s="108" t="str">
        <f>IF(M133=3,L132,"--")</f>
        <v>--</v>
      </c>
      <c r="S132" s="64"/>
      <c r="T132" s="126">
        <f>IF(M133=1,C132,IF(M133=2,C132,IF(M133=3,C132,0)))</f>
        <v>0</v>
      </c>
      <c r="U132" s="126">
        <f>IF(M133=1,L134,IF(M133=2,L134,IF(M133=3,L134,0)))</f>
        <v>0</v>
      </c>
      <c r="V132" s="128">
        <f>SUM(T132*U132)</f>
        <v>0</v>
      </c>
    </row>
    <row r="133" spans="1:22" ht="15.75" customHeight="1">
      <c r="A133" s="158"/>
      <c r="B133" s="146"/>
      <c r="C133" s="90">
        <f>SUM('[2]Registro_Unico_delle_Fatture'!$D$91)</f>
        <v>0</v>
      </c>
      <c r="D133" s="12" t="e">
        <f>IF(#REF!&lt;&gt;"",2,0)</f>
        <v>#REF!</v>
      </c>
      <c r="E133" s="91" t="s">
        <v>40</v>
      </c>
      <c r="F133" s="138">
        <f>('[2]Registro_Unico_delle_Fatture'!$I$91)</f>
        <v>0</v>
      </c>
      <c r="G133" s="92"/>
      <c r="H133" s="93"/>
      <c r="I133" s="175"/>
      <c r="J133" s="22"/>
      <c r="K133" s="177"/>
      <c r="L133" s="147">
        <f>SUM('[2]Registro_Unico_delle_Fatture'!$P$91)</f>
        <v>0</v>
      </c>
      <c r="M133" s="87">
        <f>IF(L133&gt;31/12/1999,MONTH(L133),0)</f>
        <v>0</v>
      </c>
      <c r="N133" s="133" t="str">
        <f>IF(M133=1,L133,"--")</f>
        <v>--</v>
      </c>
      <c r="O133" s="134"/>
      <c r="P133" s="131" t="str">
        <f>IF(M133=2,L133,"--")</f>
        <v>--</v>
      </c>
      <c r="Q133" s="131"/>
      <c r="R133" s="132" t="str">
        <f>IF(M133=3,L133,"--")</f>
        <v>--</v>
      </c>
      <c r="S133" s="62"/>
      <c r="V133" s="127"/>
    </row>
    <row r="134" spans="1:19" ht="15.75" customHeight="1" thickBot="1">
      <c r="A134" s="94"/>
      <c r="B134" s="117">
        <f>SUM('[2]Registro_Unico_delle_Fatture'!$C$91)</f>
        <v>0</v>
      </c>
      <c r="C134" s="95">
        <f>SUM(C132:C133)</f>
        <v>0</v>
      </c>
      <c r="D134" s="16">
        <f>IF(A132=0,4,IF(E133="SI",5,SUM(D132:D133)))</f>
        <v>4</v>
      </c>
      <c r="E134" s="96" t="s">
        <v>40</v>
      </c>
      <c r="F134" s="97" t="s">
        <v>40</v>
      </c>
      <c r="G134" s="98"/>
      <c r="H134" s="99"/>
      <c r="I134" s="44" t="s">
        <v>40</v>
      </c>
      <c r="J134" s="23"/>
      <c r="K134" s="141" t="s">
        <v>40</v>
      </c>
      <c r="L134" s="148">
        <f>SUM(L133-I132)</f>
        <v>0</v>
      </c>
      <c r="M134" s="100"/>
      <c r="N134" s="129" t="str">
        <f>IF(M133=1,L134,"--")</f>
        <v>--</v>
      </c>
      <c r="O134" s="101">
        <f>SUM(N134)</f>
        <v>0</v>
      </c>
      <c r="P134" s="101" t="str">
        <f>IF(M133=2,L134,"--")</f>
        <v>--</v>
      </c>
      <c r="Q134" s="101">
        <f>SUM(P134)</f>
        <v>0</v>
      </c>
      <c r="R134" s="109" t="str">
        <f>IF(M133=3,L134,"--")</f>
        <v>--</v>
      </c>
      <c r="S134" s="63">
        <f>SUM(R134)</f>
        <v>0</v>
      </c>
    </row>
    <row r="135" spans="1:22" ht="15.75" customHeight="1" thickBot="1">
      <c r="A135" s="157">
        <f>SUM('[2]Registro_Unico_delle_Fatture'!$A$92:$A$93)</f>
        <v>0</v>
      </c>
      <c r="B135" s="116"/>
      <c r="C135" s="82">
        <f>SUM('[2]Registro_Unico_delle_Fatture'!$D$92)</f>
        <v>0</v>
      </c>
      <c r="D135" s="17" t="e">
        <f>IF(#REF!&lt;&gt;"",1,0)</f>
        <v>#REF!</v>
      </c>
      <c r="E135" s="83" t="s">
        <v>40</v>
      </c>
      <c r="F135" s="153">
        <f>('[2]Registro_Unico_delle_Fatture'!$G$92)</f>
        <v>0</v>
      </c>
      <c r="G135" s="84"/>
      <c r="H135" s="137"/>
      <c r="I135" s="175">
        <f>SUM('[2]Registro_Unico_delle_Fatture'!$K$92:$K$93)</f>
        <v>0</v>
      </c>
      <c r="J135" s="149">
        <f>SUM('[1]Registro_Unico_delle_Fatture'!L133:L134)</f>
        <v>0</v>
      </c>
      <c r="K135" s="215">
        <f>SUM('[2]Registro_Unico_delle_Fatture'!$M$16:$M$17)</f>
        <v>0</v>
      </c>
      <c r="L135" s="150">
        <f>SUM('[2]Registro_Unico_delle_Fatture'!$P$92)</f>
        <v>0</v>
      </c>
      <c r="M135" s="87"/>
      <c r="N135" s="106" t="str">
        <f>IF(M136=1,L135,"--")</f>
        <v>--</v>
      </c>
      <c r="O135" s="89"/>
      <c r="P135" s="107" t="str">
        <f>IF(M136=2,L135,"--")</f>
        <v>--</v>
      </c>
      <c r="Q135" s="107"/>
      <c r="R135" s="108" t="str">
        <f>IF(M136=3,L135,"--")</f>
        <v>--</v>
      </c>
      <c r="S135" s="64"/>
      <c r="T135" s="126">
        <f>IF(M136=1,C135,IF(M136=2,C135,IF(M136=3,C135,0)))</f>
        <v>0</v>
      </c>
      <c r="U135" s="126">
        <f>IF(M136=1,L137,IF(M136=2,L137,IF(M136=3,L137,0)))</f>
        <v>0</v>
      </c>
      <c r="V135" s="128">
        <f>SUM(T135*U135)</f>
        <v>0</v>
      </c>
    </row>
    <row r="136" spans="1:22" ht="15.75" customHeight="1">
      <c r="A136" s="158"/>
      <c r="B136" s="146"/>
      <c r="C136" s="90">
        <f>SUM('[2]Registro_Unico_delle_Fatture'!$D$93)</f>
        <v>0</v>
      </c>
      <c r="D136" s="12" t="e">
        <f>IF(#REF!&lt;&gt;"",2,0)</f>
        <v>#REF!</v>
      </c>
      <c r="E136" s="91" t="s">
        <v>40</v>
      </c>
      <c r="F136" s="138">
        <f>('[2]Registro_Unico_delle_Fatture'!$I$93)</f>
        <v>0</v>
      </c>
      <c r="G136" s="92"/>
      <c r="H136" s="93"/>
      <c r="I136" s="175"/>
      <c r="J136" s="22"/>
      <c r="K136" s="177"/>
      <c r="L136" s="147">
        <f>SUM('[2]Registro_Unico_delle_Fatture'!$P$93)</f>
        <v>0</v>
      </c>
      <c r="M136" s="87">
        <f>IF(L136&gt;31/12/1999,MONTH(L136),0)</f>
        <v>0</v>
      </c>
      <c r="N136" s="133" t="str">
        <f>IF(M136=1,L136,"--")</f>
        <v>--</v>
      </c>
      <c r="O136" s="134"/>
      <c r="P136" s="131" t="str">
        <f>IF(M136=2,L136,"--")</f>
        <v>--</v>
      </c>
      <c r="Q136" s="131"/>
      <c r="R136" s="132" t="str">
        <f>IF(M136=3,L136,"--")</f>
        <v>--</v>
      </c>
      <c r="S136" s="62"/>
      <c r="V136" s="127"/>
    </row>
    <row r="137" spans="1:19" ht="15.75" customHeight="1" thickBot="1">
      <c r="A137" s="94"/>
      <c r="B137" s="117">
        <f>SUM('[2]Registro_Unico_delle_Fatture'!$C$93)</f>
        <v>0</v>
      </c>
      <c r="C137" s="95">
        <f>SUM(C135:C136)</f>
        <v>0</v>
      </c>
      <c r="D137" s="16">
        <f>IF(A135=0,4,IF(E136="SI",5,SUM(D135:D136)))</f>
        <v>4</v>
      </c>
      <c r="E137" s="96" t="s">
        <v>40</v>
      </c>
      <c r="F137" s="97" t="s">
        <v>40</v>
      </c>
      <c r="G137" s="98"/>
      <c r="H137" s="139"/>
      <c r="I137" s="149" t="s">
        <v>40</v>
      </c>
      <c r="J137" s="22"/>
      <c r="K137" s="135" t="s">
        <v>40</v>
      </c>
      <c r="L137" s="150">
        <f>SUM(L136-I135)</f>
        <v>0</v>
      </c>
      <c r="M137" s="100"/>
      <c r="N137" s="129" t="str">
        <f>IF(M136=1,L137,"--")</f>
        <v>--</v>
      </c>
      <c r="O137" s="101">
        <f>SUM(N137)</f>
        <v>0</v>
      </c>
      <c r="P137" s="101" t="str">
        <f>IF(M136=2,L137,"--")</f>
        <v>--</v>
      </c>
      <c r="Q137" s="101">
        <f>SUM(P137)</f>
        <v>0</v>
      </c>
      <c r="R137" s="109" t="str">
        <f>IF(M136=3,L137,"--")</f>
        <v>--</v>
      </c>
      <c r="S137" s="63">
        <f>SUM(R137)</f>
        <v>0</v>
      </c>
    </row>
    <row r="138" spans="1:22" ht="15.75" customHeight="1" thickBot="1">
      <c r="A138" s="157">
        <f>SUM('[2]Registro_Unico_delle_Fatture'!$A$94:$A$95)</f>
        <v>0</v>
      </c>
      <c r="B138" s="116"/>
      <c r="C138" s="82">
        <f>SUM('[2]Registro_Unico_delle_Fatture'!$D$94)</f>
        <v>0</v>
      </c>
      <c r="D138" s="17" t="e">
        <f>IF(#REF!&lt;&gt;"",1,0)</f>
        <v>#REF!</v>
      </c>
      <c r="E138" s="83" t="s">
        <v>40</v>
      </c>
      <c r="F138" s="153">
        <f>('[2]Registro_Unico_delle_Fatture'!$G$94)</f>
        <v>0</v>
      </c>
      <c r="G138" s="84"/>
      <c r="H138" s="151"/>
      <c r="I138" s="174">
        <f>SUM('[2]Registro_Unico_delle_Fatture'!$K$94:$K$95)</f>
        <v>0</v>
      </c>
      <c r="J138" s="43">
        <f>SUM('[1]Registro_Unico_delle_Fatture'!L136:L137)</f>
        <v>0</v>
      </c>
      <c r="K138" s="176">
        <f>SUM('[2]Registro_Unico_delle_Fatture'!$M$16:$M$17)</f>
        <v>0</v>
      </c>
      <c r="L138" s="152">
        <f>SUM('[2]Registro_Unico_delle_Fatture'!$P$94)</f>
        <v>0</v>
      </c>
      <c r="M138" s="87"/>
      <c r="N138" s="106" t="str">
        <f>IF(M139=1,L138,"--")</f>
        <v>--</v>
      </c>
      <c r="O138" s="89"/>
      <c r="P138" s="107" t="str">
        <f>IF(M139=2,L138,"--")</f>
        <v>--</v>
      </c>
      <c r="Q138" s="107"/>
      <c r="R138" s="108" t="str">
        <f>IF(M139=3,L138,"--")</f>
        <v>--</v>
      </c>
      <c r="S138" s="64"/>
      <c r="T138" s="126">
        <f>IF(M139=1,C138,IF(M139=2,C138,IF(M139=3,C138,0)))</f>
        <v>0</v>
      </c>
      <c r="U138" s="126">
        <f>IF(M139=1,L140,IF(M139=2,L140,IF(M139=3,L140,0)))</f>
        <v>0</v>
      </c>
      <c r="V138" s="128">
        <f>SUM(T138*U138)</f>
        <v>0</v>
      </c>
    </row>
    <row r="139" spans="1:22" ht="15.75" customHeight="1">
      <c r="A139" s="158"/>
      <c r="B139" s="146"/>
      <c r="C139" s="90">
        <f>SUM('[2]Registro_Unico_delle_Fatture'!$D$95)</f>
        <v>0</v>
      </c>
      <c r="D139" s="12" t="e">
        <f>IF(#REF!&lt;&gt;"",2,0)</f>
        <v>#REF!</v>
      </c>
      <c r="E139" s="91" t="s">
        <v>40</v>
      </c>
      <c r="F139" s="138">
        <f>('[2]Registro_Unico_delle_Fatture'!$I$95)</f>
        <v>0</v>
      </c>
      <c r="G139" s="92"/>
      <c r="H139" s="93"/>
      <c r="I139" s="175"/>
      <c r="J139" s="22"/>
      <c r="K139" s="177"/>
      <c r="L139" s="147">
        <f>SUM('[2]Registro_Unico_delle_Fatture'!$P$95)</f>
        <v>0</v>
      </c>
      <c r="M139" s="87">
        <f>IF(L139&gt;31/12/1999,MONTH(L139),0)</f>
        <v>0</v>
      </c>
      <c r="N139" s="133" t="str">
        <f>IF(M139=1,L139,"--")</f>
        <v>--</v>
      </c>
      <c r="O139" s="134"/>
      <c r="P139" s="131" t="str">
        <f>IF(M139=2,L139,"--")</f>
        <v>--</v>
      </c>
      <c r="Q139" s="131"/>
      <c r="R139" s="132" t="str">
        <f>IF(M139=3,L139,"--")</f>
        <v>--</v>
      </c>
      <c r="S139" s="62"/>
      <c r="V139" s="127"/>
    </row>
    <row r="140" spans="1:19" ht="15.75" customHeight="1" thickBot="1">
      <c r="A140" s="94"/>
      <c r="B140" s="117">
        <f>SUM('[2]Registro_Unico_delle_Fatture'!$C$95)</f>
        <v>0</v>
      </c>
      <c r="C140" s="95">
        <f>SUM(C138:C139)</f>
        <v>0</v>
      </c>
      <c r="D140" s="16">
        <f>IF(A138=0,4,IF(E139="SI",5,SUM(D138:D139)))</f>
        <v>4</v>
      </c>
      <c r="E140" s="96" t="s">
        <v>40</v>
      </c>
      <c r="F140" s="97" t="s">
        <v>40</v>
      </c>
      <c r="G140" s="98"/>
      <c r="H140" s="99"/>
      <c r="I140" s="44" t="s">
        <v>40</v>
      </c>
      <c r="J140" s="23"/>
      <c r="K140" s="141" t="s">
        <v>40</v>
      </c>
      <c r="L140" s="148">
        <f>SUM(L139-I138)</f>
        <v>0</v>
      </c>
      <c r="M140" s="100"/>
      <c r="N140" s="129" t="str">
        <f>IF(M139=1,L140,"--")</f>
        <v>--</v>
      </c>
      <c r="O140" s="101">
        <f>SUM(N140)</f>
        <v>0</v>
      </c>
      <c r="P140" s="101" t="str">
        <f>IF(M139=2,L140,"--")</f>
        <v>--</v>
      </c>
      <c r="Q140" s="101">
        <f>SUM(P140)</f>
        <v>0</v>
      </c>
      <c r="R140" s="109" t="str">
        <f>IF(M139=3,L140,"--")</f>
        <v>--</v>
      </c>
      <c r="S140" s="63">
        <f>SUM(R140)</f>
        <v>0</v>
      </c>
    </row>
    <row r="141" spans="1:22" ht="15.75" customHeight="1" thickBot="1">
      <c r="A141" s="157">
        <f>SUM('[2]Registro_Unico_delle_Fatture'!$A$96:$A$97)</f>
        <v>0</v>
      </c>
      <c r="B141" s="116"/>
      <c r="C141" s="82">
        <f>SUM('[2]Registro_Unico_delle_Fatture'!$D$96)</f>
        <v>0</v>
      </c>
      <c r="D141" s="17" t="e">
        <f>IF(#REF!&lt;&gt;"",1,0)</f>
        <v>#REF!</v>
      </c>
      <c r="E141" s="83" t="s">
        <v>40</v>
      </c>
      <c r="F141" s="153">
        <f>('[2]Registro_Unico_delle_Fatture'!$G$96)</f>
        <v>0</v>
      </c>
      <c r="G141" s="84"/>
      <c r="H141" s="137"/>
      <c r="I141" s="175">
        <f>SUM('[2]Registro_Unico_delle_Fatture'!$K$96:$K$97)</f>
        <v>0</v>
      </c>
      <c r="J141" s="149">
        <f>SUM('[1]Registro_Unico_delle_Fatture'!L139:L140)</f>
        <v>0</v>
      </c>
      <c r="K141" s="215">
        <f>SUM('[2]Registro_Unico_delle_Fatture'!$M$16:$M$17)</f>
        <v>0</v>
      </c>
      <c r="L141" s="150">
        <f>SUM('[2]Registro_Unico_delle_Fatture'!$P$96)</f>
        <v>0</v>
      </c>
      <c r="M141" s="87"/>
      <c r="N141" s="106" t="str">
        <f>IF(M142=1,L141,"--")</f>
        <v>--</v>
      </c>
      <c r="O141" s="89"/>
      <c r="P141" s="107" t="str">
        <f>IF(M142=2,L141,"--")</f>
        <v>--</v>
      </c>
      <c r="Q141" s="107"/>
      <c r="R141" s="108" t="str">
        <f>IF(M142=3,L141,"--")</f>
        <v>--</v>
      </c>
      <c r="S141" s="64"/>
      <c r="T141" s="126">
        <f>IF(M142=1,C141,IF(M142=2,C141,IF(M142=3,C141,0)))</f>
        <v>0</v>
      </c>
      <c r="U141" s="126">
        <f>IF(M142=1,L143,IF(M142=2,L143,IF(M142=3,L143,0)))</f>
        <v>0</v>
      </c>
      <c r="V141" s="128">
        <f>SUM(T141*U141)</f>
        <v>0</v>
      </c>
    </row>
    <row r="142" spans="1:22" ht="15.75" customHeight="1">
      <c r="A142" s="158"/>
      <c r="B142" s="146"/>
      <c r="C142" s="90">
        <f>SUM('[2]Registro_Unico_delle_Fatture'!$D$97)</f>
        <v>0</v>
      </c>
      <c r="D142" s="12" t="e">
        <f>IF(#REF!&lt;&gt;"",2,0)</f>
        <v>#REF!</v>
      </c>
      <c r="E142" s="91" t="s">
        <v>40</v>
      </c>
      <c r="F142" s="138">
        <f>('[2]Registro_Unico_delle_Fatture'!$I$97)</f>
        <v>0</v>
      </c>
      <c r="G142" s="92"/>
      <c r="H142" s="93"/>
      <c r="I142" s="175"/>
      <c r="J142" s="22"/>
      <c r="K142" s="177"/>
      <c r="L142" s="147">
        <f>SUM('[2]Registro_Unico_delle_Fatture'!$P$97)</f>
        <v>0</v>
      </c>
      <c r="M142" s="87">
        <f>IF(L142&gt;31/12/1999,MONTH(L142),0)</f>
        <v>0</v>
      </c>
      <c r="N142" s="133" t="str">
        <f>IF(M142=1,L142,"--")</f>
        <v>--</v>
      </c>
      <c r="O142" s="134"/>
      <c r="P142" s="131" t="str">
        <f>IF(M142=2,L142,"--")</f>
        <v>--</v>
      </c>
      <c r="Q142" s="131"/>
      <c r="R142" s="132" t="str">
        <f>IF(M142=3,L142,"--")</f>
        <v>--</v>
      </c>
      <c r="S142" s="62"/>
      <c r="V142" s="127"/>
    </row>
    <row r="143" spans="1:19" ht="15.75" customHeight="1" thickBot="1">
      <c r="A143" s="94"/>
      <c r="B143" s="117">
        <f>SUM('[2]Registro_Unico_delle_Fatture'!$C$97)</f>
        <v>0</v>
      </c>
      <c r="C143" s="95">
        <f>SUM(C141:C142)</f>
        <v>0</v>
      </c>
      <c r="D143" s="16">
        <f>IF(A141=0,4,IF(E142="SI",5,SUM(D141:D142)))</f>
        <v>4</v>
      </c>
      <c r="E143" s="96" t="s">
        <v>40</v>
      </c>
      <c r="F143" s="97" t="s">
        <v>40</v>
      </c>
      <c r="G143" s="98"/>
      <c r="H143" s="139"/>
      <c r="I143" s="149" t="s">
        <v>40</v>
      </c>
      <c r="J143" s="22"/>
      <c r="K143" s="135" t="s">
        <v>40</v>
      </c>
      <c r="L143" s="150">
        <f>SUM(L142-I141)</f>
        <v>0</v>
      </c>
      <c r="M143" s="100"/>
      <c r="N143" s="129" t="str">
        <f>IF(M142=1,L143,"--")</f>
        <v>--</v>
      </c>
      <c r="O143" s="101">
        <f>SUM(N143)</f>
        <v>0</v>
      </c>
      <c r="P143" s="101" t="str">
        <f>IF(M142=2,L143,"--")</f>
        <v>--</v>
      </c>
      <c r="Q143" s="101">
        <f>SUM(P143)</f>
        <v>0</v>
      </c>
      <c r="R143" s="109" t="str">
        <f>IF(M142=3,L143,"--")</f>
        <v>--</v>
      </c>
      <c r="S143" s="63">
        <f>SUM(R143)</f>
        <v>0</v>
      </c>
    </row>
    <row r="144" spans="1:22" ht="15.75" customHeight="1" thickBot="1">
      <c r="A144" s="157">
        <f>SUM('[2]Registro_Unico_delle_Fatture'!$A$98:$A$99)</f>
        <v>0</v>
      </c>
      <c r="B144" s="116"/>
      <c r="C144" s="82">
        <f>SUM('[2]Registro_Unico_delle_Fatture'!$D$98)</f>
        <v>0</v>
      </c>
      <c r="D144" s="17" t="e">
        <f>IF(#REF!&lt;&gt;"",1,0)</f>
        <v>#REF!</v>
      </c>
      <c r="E144" s="83" t="s">
        <v>40</v>
      </c>
      <c r="F144" s="153">
        <f>('[2]Registro_Unico_delle_Fatture'!$G$98)</f>
        <v>0</v>
      </c>
      <c r="G144" s="84"/>
      <c r="H144" s="151"/>
      <c r="I144" s="174">
        <f>SUM('[2]Registro_Unico_delle_Fatture'!$K$98:$K$99)</f>
        <v>0</v>
      </c>
      <c r="J144" s="43">
        <f>SUM('[1]Registro_Unico_delle_Fatture'!L142:L143)</f>
        <v>0</v>
      </c>
      <c r="K144" s="176">
        <f>SUM('[2]Registro_Unico_delle_Fatture'!$M$16:$M$17)</f>
        <v>0</v>
      </c>
      <c r="L144" s="152">
        <f>SUM('[2]Registro_Unico_delle_Fatture'!$P$98)</f>
        <v>0</v>
      </c>
      <c r="M144" s="87"/>
      <c r="N144" s="106" t="str">
        <f>IF(M145=1,L144,"--")</f>
        <v>--</v>
      </c>
      <c r="O144" s="89"/>
      <c r="P144" s="107" t="str">
        <f>IF(M145=2,L144,"--")</f>
        <v>--</v>
      </c>
      <c r="Q144" s="107"/>
      <c r="R144" s="108" t="str">
        <f>IF(M145=3,L144,"--")</f>
        <v>--</v>
      </c>
      <c r="S144" s="64"/>
      <c r="T144" s="126">
        <f>IF(M145=1,C144,IF(M145=2,C144,IF(M145=3,C144,0)))</f>
        <v>0</v>
      </c>
      <c r="U144" s="126">
        <f>IF(M145=1,L146,IF(M145=2,L146,IF(M145=3,L146,0)))</f>
        <v>0</v>
      </c>
      <c r="V144" s="128">
        <f>SUM(T144*U144)</f>
        <v>0</v>
      </c>
    </row>
    <row r="145" spans="1:22" ht="15.75" customHeight="1">
      <c r="A145" s="158"/>
      <c r="B145" s="146"/>
      <c r="C145" s="90">
        <f>SUM('[2]Registro_Unico_delle_Fatture'!$D$99)</f>
        <v>0</v>
      </c>
      <c r="D145" s="12" t="e">
        <f>IF(#REF!&lt;&gt;"",2,0)</f>
        <v>#REF!</v>
      </c>
      <c r="E145" s="91" t="s">
        <v>40</v>
      </c>
      <c r="F145" s="138">
        <f>('[2]Registro_Unico_delle_Fatture'!$I$99)</f>
        <v>0</v>
      </c>
      <c r="G145" s="92"/>
      <c r="H145" s="93"/>
      <c r="I145" s="175"/>
      <c r="J145" s="22"/>
      <c r="K145" s="177"/>
      <c r="L145" s="147">
        <f>SUM('[2]Registro_Unico_delle_Fatture'!$P$99)</f>
        <v>0</v>
      </c>
      <c r="M145" s="87">
        <f>IF(L145&gt;31/12/1999,MONTH(L145),0)</f>
        <v>0</v>
      </c>
      <c r="N145" s="133" t="str">
        <f>IF(M145=1,L145,"--")</f>
        <v>--</v>
      </c>
      <c r="O145" s="134"/>
      <c r="P145" s="131" t="str">
        <f>IF(M145=2,L145,"--")</f>
        <v>--</v>
      </c>
      <c r="Q145" s="131"/>
      <c r="R145" s="132" t="str">
        <f>IF(M145=3,L145,"--")</f>
        <v>--</v>
      </c>
      <c r="S145" s="62"/>
      <c r="V145" s="127"/>
    </row>
    <row r="146" spans="1:19" ht="15.75" customHeight="1" thickBot="1">
      <c r="A146" s="94"/>
      <c r="B146" s="117">
        <f>SUM('[2]Registro_Unico_delle_Fatture'!$C$99)</f>
        <v>0</v>
      </c>
      <c r="C146" s="95">
        <f>SUM(C144:C145)</f>
        <v>0</v>
      </c>
      <c r="D146" s="16">
        <f>IF(A144=0,4,IF(E145="SI",5,SUM(D144:D145)))</f>
        <v>4</v>
      </c>
      <c r="E146" s="96" t="s">
        <v>40</v>
      </c>
      <c r="F146" s="97" t="s">
        <v>40</v>
      </c>
      <c r="G146" s="98"/>
      <c r="H146" s="99"/>
      <c r="I146" s="44" t="s">
        <v>40</v>
      </c>
      <c r="J146" s="22"/>
      <c r="K146" s="135" t="s">
        <v>40</v>
      </c>
      <c r="L146" s="148">
        <f>SUM(L145-I144)</f>
        <v>0</v>
      </c>
      <c r="M146" s="100"/>
      <c r="N146" s="129" t="str">
        <f>IF(M145=1,L146,"--")</f>
        <v>--</v>
      </c>
      <c r="O146" s="101">
        <f>SUM(N146)</f>
        <v>0</v>
      </c>
      <c r="P146" s="101" t="str">
        <f>IF(M145=2,L146,"--")</f>
        <v>--</v>
      </c>
      <c r="Q146" s="101">
        <f>SUM(P146)</f>
        <v>0</v>
      </c>
      <c r="R146" s="109" t="str">
        <f>IF(M145=3,L146,"--")</f>
        <v>--</v>
      </c>
      <c r="S146" s="63">
        <f>SUM(R146)</f>
        <v>0</v>
      </c>
    </row>
    <row r="147" spans="1:22" ht="15.75" customHeight="1" thickBot="1">
      <c r="A147" s="157">
        <f>SUM('[2]Registro_Unico_delle_Fatture'!$A$100:$A$101)</f>
        <v>0</v>
      </c>
      <c r="B147" s="116"/>
      <c r="C147" s="82">
        <f>SUM('[2]Registro_Unico_delle_Fatture'!$D$100)</f>
        <v>0</v>
      </c>
      <c r="D147" s="17" t="e">
        <f>IF(#REF!&lt;&gt;"",1,0)</f>
        <v>#REF!</v>
      </c>
      <c r="E147" s="83" t="s">
        <v>40</v>
      </c>
      <c r="F147" s="153">
        <f>('[2]Registro_Unico_delle_Fatture'!$G$100)</f>
        <v>0</v>
      </c>
      <c r="G147" s="84"/>
      <c r="H147" s="151"/>
      <c r="I147" s="174">
        <f>SUM('[2]Registro_Unico_delle_Fatture'!$K$100:$K$101)</f>
        <v>0</v>
      </c>
      <c r="J147" s="43">
        <f>SUM('[1]Registro_Unico_delle_Fatture'!L145:L146)</f>
        <v>0</v>
      </c>
      <c r="K147" s="176">
        <f>SUM('[2]Registro_Unico_delle_Fatture'!$M$16:$M$17)</f>
        <v>0</v>
      </c>
      <c r="L147" s="152">
        <f>SUM('[2]Registro_Unico_delle_Fatture'!$P$100)</f>
        <v>0</v>
      </c>
      <c r="M147" s="87"/>
      <c r="N147" s="106" t="str">
        <f>IF(M148=1,L147,"--")</f>
        <v>--</v>
      </c>
      <c r="O147" s="89"/>
      <c r="P147" s="107" t="str">
        <f>IF(M148=2,L147,"--")</f>
        <v>--</v>
      </c>
      <c r="Q147" s="107"/>
      <c r="R147" s="108" t="str">
        <f>IF(M148=3,L147,"--")</f>
        <v>--</v>
      </c>
      <c r="S147" s="64"/>
      <c r="T147" s="126">
        <f>IF(M148=1,C147,IF(M148=2,C147,IF(M148=3,C147,0)))</f>
        <v>0</v>
      </c>
      <c r="U147" s="126">
        <f>IF(M148=1,L149,IF(M148=2,L149,IF(M148=3,L149,0)))</f>
        <v>0</v>
      </c>
      <c r="V147" s="128">
        <f>SUM(T147*U147)</f>
        <v>0</v>
      </c>
    </row>
    <row r="148" spans="1:22" ht="15.75" customHeight="1">
      <c r="A148" s="158"/>
      <c r="B148" s="146"/>
      <c r="C148" s="90">
        <f>SUM('[2]Registro_Unico_delle_Fatture'!$D$101)</f>
        <v>0</v>
      </c>
      <c r="D148" s="12" t="e">
        <f>IF(#REF!&lt;&gt;"",2,0)</f>
        <v>#REF!</v>
      </c>
      <c r="E148" s="91" t="s">
        <v>40</v>
      </c>
      <c r="F148" s="138">
        <f>('[2]Registro_Unico_delle_Fatture'!$I$101)</f>
        <v>0</v>
      </c>
      <c r="G148" s="92"/>
      <c r="H148" s="93"/>
      <c r="I148" s="175"/>
      <c r="J148" s="22"/>
      <c r="K148" s="177"/>
      <c r="L148" s="147">
        <f>SUM('[2]Registro_Unico_delle_Fatture'!$P$101)</f>
        <v>0</v>
      </c>
      <c r="M148" s="87">
        <f>IF(L148&gt;31/12/1999,MONTH(L148),0)</f>
        <v>0</v>
      </c>
      <c r="N148" s="133" t="str">
        <f>IF(M148=1,L148,"--")</f>
        <v>--</v>
      </c>
      <c r="O148" s="134"/>
      <c r="P148" s="131" t="str">
        <f>IF(M148=2,L148,"--")</f>
        <v>--</v>
      </c>
      <c r="Q148" s="131"/>
      <c r="R148" s="132" t="str">
        <f>IF(M148=3,L148,"--")</f>
        <v>--</v>
      </c>
      <c r="S148" s="62"/>
      <c r="V148" s="127"/>
    </row>
    <row r="149" spans="1:19" ht="15.75" customHeight="1" thickBot="1">
      <c r="A149" s="94"/>
      <c r="B149" s="117">
        <f>SUM('[2]Registro_Unico_delle_Fatture'!$C$101)</f>
        <v>0</v>
      </c>
      <c r="C149" s="95">
        <f>SUM(C147:C148)</f>
        <v>0</v>
      </c>
      <c r="D149" s="16">
        <f>IF(A147=0,4,IF(E148="SI",5,SUM(D147:D148)))</f>
        <v>4</v>
      </c>
      <c r="E149" s="96" t="s">
        <v>40</v>
      </c>
      <c r="F149" s="97" t="s">
        <v>40</v>
      </c>
      <c r="G149" s="98"/>
      <c r="H149" s="99"/>
      <c r="I149" s="44" t="s">
        <v>40</v>
      </c>
      <c r="J149" s="22"/>
      <c r="K149" s="135" t="s">
        <v>40</v>
      </c>
      <c r="L149" s="148">
        <f>SUM(L148-I147)</f>
        <v>0</v>
      </c>
      <c r="M149" s="100"/>
      <c r="N149" s="129" t="str">
        <f>IF(M148=1,L149,"--")</f>
        <v>--</v>
      </c>
      <c r="O149" s="101">
        <f>SUM(N149)</f>
        <v>0</v>
      </c>
      <c r="P149" s="101" t="str">
        <f>IF(M148=2,L149,"--")</f>
        <v>--</v>
      </c>
      <c r="Q149" s="101">
        <f>SUM(P149)</f>
        <v>0</v>
      </c>
      <c r="R149" s="109" t="str">
        <f>IF(M148=3,L149,"--")</f>
        <v>--</v>
      </c>
      <c r="S149" s="63">
        <f>SUM(R149)</f>
        <v>0</v>
      </c>
    </row>
    <row r="150" spans="1:22" ht="15.75" customHeight="1" thickBot="1">
      <c r="A150" s="157">
        <f>SUM('[2]Registro_Unico_delle_Fatture'!$A$102:$A$103)</f>
        <v>0</v>
      </c>
      <c r="B150" s="116"/>
      <c r="C150" s="82">
        <f>SUM('[2]Registro_Unico_delle_Fatture'!$D$102)</f>
        <v>0</v>
      </c>
      <c r="D150" s="17" t="e">
        <f>IF(#REF!&lt;&gt;"",1,0)</f>
        <v>#REF!</v>
      </c>
      <c r="E150" s="83" t="s">
        <v>40</v>
      </c>
      <c r="F150" s="153">
        <f>('[2]Registro_Unico_delle_Fatture'!$G$102)</f>
        <v>0</v>
      </c>
      <c r="G150" s="84"/>
      <c r="H150" s="151"/>
      <c r="I150" s="174">
        <f>SUM('[2]Registro_Unico_delle_Fatture'!$K$102:$K$103)</f>
        <v>0</v>
      </c>
      <c r="J150" s="43">
        <f>SUM('[1]Registro_Unico_delle_Fatture'!L148:L149)</f>
        <v>0</v>
      </c>
      <c r="K150" s="176">
        <f>SUM('[2]Registro_Unico_delle_Fatture'!$M$16:$M$17)</f>
        <v>0</v>
      </c>
      <c r="L150" s="152">
        <f>SUM('[2]Registro_Unico_delle_Fatture'!$P$102)</f>
        <v>0</v>
      </c>
      <c r="M150" s="87"/>
      <c r="N150" s="106" t="str">
        <f>IF(M151=1,L150,"--")</f>
        <v>--</v>
      </c>
      <c r="O150" s="89"/>
      <c r="P150" s="107" t="str">
        <f>IF(M151=2,L150,"--")</f>
        <v>--</v>
      </c>
      <c r="Q150" s="107"/>
      <c r="R150" s="108" t="str">
        <f>IF(M151=3,L150,"--")</f>
        <v>--</v>
      </c>
      <c r="S150" s="64"/>
      <c r="T150" s="126">
        <f>IF(M151=1,C150,IF(M151=2,C150,IF(M151=3,C150,0)))</f>
        <v>0</v>
      </c>
      <c r="U150" s="126">
        <f>IF(M151=1,L152,IF(M151=2,L152,IF(M151=3,L152,0)))</f>
        <v>0</v>
      </c>
      <c r="V150" s="128">
        <f>SUM(T150*U150)</f>
        <v>0</v>
      </c>
    </row>
    <row r="151" spans="1:22" ht="15.75" customHeight="1">
      <c r="A151" s="158"/>
      <c r="B151" s="146"/>
      <c r="C151" s="90">
        <f>SUM('[2]Registro_Unico_delle_Fatture'!$D$103)</f>
        <v>0</v>
      </c>
      <c r="D151" s="12" t="e">
        <f>IF(#REF!&lt;&gt;"",2,0)</f>
        <v>#REF!</v>
      </c>
      <c r="E151" s="91" t="s">
        <v>40</v>
      </c>
      <c r="F151" s="138">
        <f>('[2]Registro_Unico_delle_Fatture'!$I$103)</f>
        <v>0</v>
      </c>
      <c r="G151" s="92"/>
      <c r="H151" s="93"/>
      <c r="I151" s="175"/>
      <c r="J151" s="22"/>
      <c r="K151" s="177"/>
      <c r="L151" s="147">
        <f>SUM('[2]Registro_Unico_delle_Fatture'!$P$103)</f>
        <v>0</v>
      </c>
      <c r="M151" s="87">
        <f>IF(L151&gt;31/12/1999,MONTH(L151),0)</f>
        <v>0</v>
      </c>
      <c r="N151" s="133" t="str">
        <f>IF(M151=1,L151,"--")</f>
        <v>--</v>
      </c>
      <c r="O151" s="134"/>
      <c r="P151" s="131" t="str">
        <f>IF(M151=2,L151,"--")</f>
        <v>--</v>
      </c>
      <c r="Q151" s="131"/>
      <c r="R151" s="132" t="str">
        <f>IF(M151=3,L151,"--")</f>
        <v>--</v>
      </c>
      <c r="S151" s="62"/>
      <c r="V151" s="127"/>
    </row>
    <row r="152" spans="1:19" ht="15.75" customHeight="1" thickBot="1">
      <c r="A152" s="94"/>
      <c r="B152" s="117">
        <f>SUM('[2]Registro_Unico_delle_Fatture'!$C$1033)</f>
        <v>0</v>
      </c>
      <c r="C152" s="95">
        <f>SUM(C150:C151)</f>
        <v>0</v>
      </c>
      <c r="D152" s="16">
        <f>IF(A150=0,4,IF(E151="SI",5,SUM(D150:D151)))</f>
        <v>4</v>
      </c>
      <c r="E152" s="96" t="s">
        <v>40</v>
      </c>
      <c r="F152" s="97" t="s">
        <v>40</v>
      </c>
      <c r="G152" s="98"/>
      <c r="H152" s="99"/>
      <c r="I152" s="44" t="s">
        <v>40</v>
      </c>
      <c r="J152" s="22"/>
      <c r="K152" s="135" t="s">
        <v>40</v>
      </c>
      <c r="L152" s="148">
        <f>SUM(L151-I150)</f>
        <v>0</v>
      </c>
      <c r="M152" s="100"/>
      <c r="N152" s="129" t="str">
        <f>IF(M151=1,L152,"--")</f>
        <v>--</v>
      </c>
      <c r="O152" s="101">
        <f>SUM(N152)</f>
        <v>0</v>
      </c>
      <c r="P152" s="101" t="str">
        <f>IF(M151=2,L152,"--")</f>
        <v>--</v>
      </c>
      <c r="Q152" s="101">
        <f>SUM(P152)</f>
        <v>0</v>
      </c>
      <c r="R152" s="109" t="str">
        <f>IF(M151=3,L152,"--")</f>
        <v>--</v>
      </c>
      <c r="S152" s="63">
        <f>SUM(R152)</f>
        <v>0</v>
      </c>
    </row>
    <row r="153" spans="1:22" ht="15.75" customHeight="1" thickBot="1">
      <c r="A153" s="157">
        <f>SUM('[2]Registro_Unico_delle_Fatture'!$A$104:$A$105)</f>
        <v>0</v>
      </c>
      <c r="B153" s="116"/>
      <c r="C153" s="82">
        <f>SUM('[2]Registro_Unico_delle_Fatture'!$D$104)</f>
        <v>0</v>
      </c>
      <c r="D153" s="17" t="e">
        <f>IF(#REF!&lt;&gt;"",1,0)</f>
        <v>#REF!</v>
      </c>
      <c r="E153" s="83" t="s">
        <v>40</v>
      </c>
      <c r="F153" s="153">
        <f>('[2]Registro_Unico_delle_Fatture'!$G$104)</f>
        <v>0</v>
      </c>
      <c r="G153" s="84"/>
      <c r="H153" s="151"/>
      <c r="I153" s="174">
        <f>SUM('[2]Registro_Unico_delle_Fatture'!$K$104:$K$105)</f>
        <v>0</v>
      </c>
      <c r="J153" s="43">
        <f>SUM('[1]Registro_Unico_delle_Fatture'!L151:L152)</f>
        <v>0</v>
      </c>
      <c r="K153" s="176">
        <f>SUM('[2]Registro_Unico_delle_Fatture'!$M$16:$M$17)</f>
        <v>0</v>
      </c>
      <c r="L153" s="152">
        <f>SUM('[2]Registro_Unico_delle_Fatture'!$P$104)</f>
        <v>0</v>
      </c>
      <c r="M153" s="87"/>
      <c r="N153" s="106" t="str">
        <f>IF(M154=1,L153,"--")</f>
        <v>--</v>
      </c>
      <c r="O153" s="89"/>
      <c r="P153" s="107" t="str">
        <f>IF(M154=2,L153,"--")</f>
        <v>--</v>
      </c>
      <c r="Q153" s="107"/>
      <c r="R153" s="108" t="str">
        <f>IF(M154=3,L153,"--")</f>
        <v>--</v>
      </c>
      <c r="S153" s="64"/>
      <c r="T153" s="126">
        <f>IF(M154=1,C153,IF(M154=2,C153,IF(M154=3,C153,0)))</f>
        <v>0</v>
      </c>
      <c r="U153" s="126">
        <f>IF(M154=1,L155,IF(M154=2,L155,IF(M154=3,L155,0)))</f>
        <v>0</v>
      </c>
      <c r="V153" s="128">
        <f>SUM(T153*U153)</f>
        <v>0</v>
      </c>
    </row>
    <row r="154" spans="1:22" ht="15.75" customHeight="1">
      <c r="A154" s="158"/>
      <c r="B154" s="146"/>
      <c r="C154" s="90">
        <f>SUM('[2]Registro_Unico_delle_Fatture'!$D$105)</f>
        <v>0</v>
      </c>
      <c r="D154" s="12" t="e">
        <f>IF(#REF!&lt;&gt;"",2,0)</f>
        <v>#REF!</v>
      </c>
      <c r="E154" s="91" t="s">
        <v>40</v>
      </c>
      <c r="F154" s="138">
        <f>('[2]Registro_Unico_delle_Fatture'!$I$105)</f>
        <v>0</v>
      </c>
      <c r="G154" s="92"/>
      <c r="H154" s="93"/>
      <c r="I154" s="175"/>
      <c r="J154" s="22"/>
      <c r="K154" s="177"/>
      <c r="L154" s="147">
        <f>SUM('[2]Registro_Unico_delle_Fatture'!$P$105)</f>
        <v>0</v>
      </c>
      <c r="M154" s="87">
        <f>IF(L154&gt;31/12/1999,MONTH(L154),0)</f>
        <v>0</v>
      </c>
      <c r="N154" s="133" t="str">
        <f>IF(M154=1,L154,"--")</f>
        <v>--</v>
      </c>
      <c r="O154" s="134"/>
      <c r="P154" s="131" t="str">
        <f>IF(M154=2,L154,"--")</f>
        <v>--</v>
      </c>
      <c r="Q154" s="131"/>
      <c r="R154" s="132" t="str">
        <f>IF(M154=3,L154,"--")</f>
        <v>--</v>
      </c>
      <c r="S154" s="62"/>
      <c r="V154" s="127"/>
    </row>
    <row r="155" spans="1:19" ht="15.75" customHeight="1" thickBot="1">
      <c r="A155" s="94"/>
      <c r="B155" s="117">
        <f>SUM('[2]Registro_Unico_delle_Fatture'!$C$105)</f>
        <v>0</v>
      </c>
      <c r="C155" s="95">
        <f>SUM(C153:C154)</f>
        <v>0</v>
      </c>
      <c r="D155" s="16">
        <f>IF(A153=0,4,IF(E154="SI",5,SUM(D153:D154)))</f>
        <v>4</v>
      </c>
      <c r="E155" s="96" t="s">
        <v>40</v>
      </c>
      <c r="F155" s="97" t="s">
        <v>40</v>
      </c>
      <c r="G155" s="98"/>
      <c r="H155" s="99"/>
      <c r="I155" s="44" t="s">
        <v>40</v>
      </c>
      <c r="J155" s="22"/>
      <c r="K155" s="135" t="s">
        <v>40</v>
      </c>
      <c r="L155" s="148">
        <f>SUM(L154-I153)</f>
        <v>0</v>
      </c>
      <c r="M155" s="100"/>
      <c r="N155" s="129" t="str">
        <f>IF(M154=1,L155,"--")</f>
        <v>--</v>
      </c>
      <c r="O155" s="101">
        <f>SUM(N155)</f>
        <v>0</v>
      </c>
      <c r="P155" s="101" t="str">
        <f>IF(M154=2,L155,"--")</f>
        <v>--</v>
      </c>
      <c r="Q155" s="101">
        <f>SUM(P155)</f>
        <v>0</v>
      </c>
      <c r="R155" s="109" t="str">
        <f>IF(M154=3,L155,"--")</f>
        <v>--</v>
      </c>
      <c r="S155" s="63">
        <f>SUM(R155)</f>
        <v>0</v>
      </c>
    </row>
    <row r="156" spans="1:22" ht="15.75" customHeight="1" thickBot="1">
      <c r="A156" s="157">
        <f>SUM('[2]Registro_Unico_delle_Fatture'!$A$106:$A$107)</f>
        <v>0</v>
      </c>
      <c r="B156" s="116"/>
      <c r="C156" s="82">
        <f>SUM('[2]Registro_Unico_delle_Fatture'!$D$106)</f>
        <v>0</v>
      </c>
      <c r="D156" s="17" t="e">
        <f>IF(#REF!&lt;&gt;"",1,0)</f>
        <v>#REF!</v>
      </c>
      <c r="E156" s="83" t="s">
        <v>40</v>
      </c>
      <c r="F156" s="153">
        <f>('[2]Registro_Unico_delle_Fatture'!$G$106)</f>
        <v>0</v>
      </c>
      <c r="G156" s="84"/>
      <c r="H156" s="151"/>
      <c r="I156" s="174">
        <f>SUM('[2]Registro_Unico_delle_Fatture'!$K$106:$K$107)</f>
        <v>0</v>
      </c>
      <c r="J156" s="43">
        <f>SUM('[1]Registro_Unico_delle_Fatture'!L154:L155)</f>
        <v>0</v>
      </c>
      <c r="K156" s="176">
        <f>SUM('[2]Registro_Unico_delle_Fatture'!$M$16:$M$17)</f>
        <v>0</v>
      </c>
      <c r="L156" s="152">
        <f>SUM('[2]Registro_Unico_delle_Fatture'!$P$106)</f>
        <v>0</v>
      </c>
      <c r="M156" s="87"/>
      <c r="N156" s="106" t="str">
        <f>IF(M157=1,L156,"--")</f>
        <v>--</v>
      </c>
      <c r="O156" s="89"/>
      <c r="P156" s="107" t="str">
        <f>IF(M157=2,L156,"--")</f>
        <v>--</v>
      </c>
      <c r="Q156" s="107"/>
      <c r="R156" s="108" t="str">
        <f>IF(M157=3,L156,"--")</f>
        <v>--</v>
      </c>
      <c r="S156" s="64"/>
      <c r="T156" s="126">
        <f>IF(M157=1,C156,IF(M157=2,C156,IF(M157=3,C156,0)))</f>
        <v>0</v>
      </c>
      <c r="U156" s="126">
        <f>IF(M157=1,L158,IF(M157=2,L158,IF(M157=3,L158,0)))</f>
        <v>0</v>
      </c>
      <c r="V156" s="128">
        <f>SUM(T156*U156)</f>
        <v>0</v>
      </c>
    </row>
    <row r="157" spans="1:22" ht="15.75" customHeight="1">
      <c r="A157" s="158"/>
      <c r="B157" s="146"/>
      <c r="C157" s="90">
        <f>SUM('[2]Registro_Unico_delle_Fatture'!$D$107)</f>
        <v>0</v>
      </c>
      <c r="D157" s="12" t="e">
        <f>IF(#REF!&lt;&gt;"",2,0)</f>
        <v>#REF!</v>
      </c>
      <c r="E157" s="91" t="s">
        <v>40</v>
      </c>
      <c r="F157" s="138">
        <f>('[2]Registro_Unico_delle_Fatture'!$I$107)</f>
        <v>0</v>
      </c>
      <c r="G157" s="92"/>
      <c r="H157" s="93"/>
      <c r="I157" s="175"/>
      <c r="J157" s="22"/>
      <c r="K157" s="177"/>
      <c r="L157" s="147">
        <f>SUM('[2]Registro_Unico_delle_Fatture'!$P$107)</f>
        <v>0</v>
      </c>
      <c r="M157" s="87">
        <f>IF(L157&gt;31/12/1999,MONTH(L157),0)</f>
        <v>0</v>
      </c>
      <c r="N157" s="133" t="str">
        <f>IF(M157=1,L157,"--")</f>
        <v>--</v>
      </c>
      <c r="O157" s="134"/>
      <c r="P157" s="131" t="str">
        <f>IF(M157=2,L157,"--")</f>
        <v>--</v>
      </c>
      <c r="Q157" s="131"/>
      <c r="R157" s="132" t="str">
        <f>IF(M157=3,L157,"--")</f>
        <v>--</v>
      </c>
      <c r="S157" s="62"/>
      <c r="V157" s="127"/>
    </row>
    <row r="158" spans="1:19" ht="15.75" customHeight="1" thickBot="1">
      <c r="A158" s="94"/>
      <c r="B158" s="117">
        <f>SUM('[2]Registro_Unico_delle_Fatture'!$C$107)</f>
        <v>0</v>
      </c>
      <c r="C158" s="95">
        <f>SUM(C156:C157)</f>
        <v>0</v>
      </c>
      <c r="D158" s="16">
        <f>IF(A156=0,4,IF(E157="SI",5,SUM(D156:D157)))</f>
        <v>4</v>
      </c>
      <c r="E158" s="96" t="s">
        <v>40</v>
      </c>
      <c r="F158" s="97" t="s">
        <v>40</v>
      </c>
      <c r="G158" s="98"/>
      <c r="H158" s="99"/>
      <c r="I158" s="44" t="s">
        <v>40</v>
      </c>
      <c r="J158" s="22"/>
      <c r="K158" s="135" t="s">
        <v>40</v>
      </c>
      <c r="L158" s="148">
        <f>SUM(L157-I156)</f>
        <v>0</v>
      </c>
      <c r="M158" s="100"/>
      <c r="N158" s="129" t="str">
        <f>IF(M157=1,L158,"--")</f>
        <v>--</v>
      </c>
      <c r="O158" s="101">
        <f>SUM(N158)</f>
        <v>0</v>
      </c>
      <c r="P158" s="101" t="str">
        <f>IF(M157=2,L158,"--")</f>
        <v>--</v>
      </c>
      <c r="Q158" s="101">
        <f>SUM(P158)</f>
        <v>0</v>
      </c>
      <c r="R158" s="109" t="str">
        <f>IF(M157=3,L158,"--")</f>
        <v>--</v>
      </c>
      <c r="S158" s="63">
        <f>SUM(R158)</f>
        <v>0</v>
      </c>
    </row>
    <row r="159" spans="1:22" ht="15.75" customHeight="1" thickBot="1">
      <c r="A159" s="157">
        <f>SUM('[2]Registro_Unico_delle_Fatture'!$A$108:$A$109)</f>
        <v>0</v>
      </c>
      <c r="B159" s="116"/>
      <c r="C159" s="82">
        <f>SUM('[2]Registro_Unico_delle_Fatture'!$D$108)</f>
        <v>0</v>
      </c>
      <c r="D159" s="17" t="e">
        <f>IF(#REF!&lt;&gt;"",1,0)</f>
        <v>#REF!</v>
      </c>
      <c r="E159" s="83" t="s">
        <v>40</v>
      </c>
      <c r="F159" s="153">
        <f>('[2]Registro_Unico_delle_Fatture'!$G$108)</f>
        <v>0</v>
      </c>
      <c r="G159" s="84"/>
      <c r="H159" s="151"/>
      <c r="I159" s="174">
        <f>SUM('[2]Registro_Unico_delle_Fatture'!$K$108:$K$109)</f>
        <v>0</v>
      </c>
      <c r="J159" s="43">
        <f>SUM('[1]Registro_Unico_delle_Fatture'!L157:L158)</f>
        <v>0</v>
      </c>
      <c r="K159" s="176">
        <f>SUM('[2]Registro_Unico_delle_Fatture'!$M$16:$M$17)</f>
        <v>0</v>
      </c>
      <c r="L159" s="152">
        <f>SUM('[2]Registro_Unico_delle_Fatture'!$P$108)</f>
        <v>0</v>
      </c>
      <c r="M159" s="87"/>
      <c r="N159" s="106" t="str">
        <f>IF(M160=1,L159,"--")</f>
        <v>--</v>
      </c>
      <c r="O159" s="89"/>
      <c r="P159" s="107" t="str">
        <f>IF(M160=2,L159,"--")</f>
        <v>--</v>
      </c>
      <c r="Q159" s="107"/>
      <c r="R159" s="108" t="str">
        <f>IF(M160=3,L159,"--")</f>
        <v>--</v>
      </c>
      <c r="S159" s="64"/>
      <c r="T159" s="126">
        <f>IF(M160=1,C159,IF(M160=2,C159,IF(M160=3,C159,0)))</f>
        <v>0</v>
      </c>
      <c r="U159" s="126">
        <f>IF(M160=1,L161,IF(M160=2,L161,IF(M160=3,L161,0)))</f>
        <v>0</v>
      </c>
      <c r="V159" s="128">
        <f>SUM(T159*U159)</f>
        <v>0</v>
      </c>
    </row>
    <row r="160" spans="1:22" ht="15.75" customHeight="1">
      <c r="A160" s="158"/>
      <c r="B160" s="146"/>
      <c r="C160" s="90">
        <f>SUM('[2]Registro_Unico_delle_Fatture'!$D$109)</f>
        <v>0</v>
      </c>
      <c r="D160" s="12" t="e">
        <f>IF(#REF!&lt;&gt;"",2,0)</f>
        <v>#REF!</v>
      </c>
      <c r="E160" s="91" t="s">
        <v>40</v>
      </c>
      <c r="F160" s="138">
        <f>('[2]Registro_Unico_delle_Fatture'!$I$109)</f>
        <v>0</v>
      </c>
      <c r="G160" s="92"/>
      <c r="H160" s="93"/>
      <c r="I160" s="175"/>
      <c r="J160" s="22"/>
      <c r="K160" s="177"/>
      <c r="L160" s="147">
        <f>SUM('[2]Registro_Unico_delle_Fatture'!$P$109)</f>
        <v>0</v>
      </c>
      <c r="M160" s="87">
        <f>IF(L160&gt;31/12/1999,MONTH(L160),0)</f>
        <v>0</v>
      </c>
      <c r="N160" s="133" t="str">
        <f>IF(M160=1,L160,"--")</f>
        <v>--</v>
      </c>
      <c r="O160" s="134"/>
      <c r="P160" s="131" t="str">
        <f>IF(M160=2,L160,"--")</f>
        <v>--</v>
      </c>
      <c r="Q160" s="131"/>
      <c r="R160" s="132" t="str">
        <f>IF(M160=3,L160,"--")</f>
        <v>--</v>
      </c>
      <c r="S160" s="62"/>
      <c r="V160" s="127"/>
    </row>
    <row r="161" spans="1:19" ht="15.75" customHeight="1" thickBot="1">
      <c r="A161" s="94"/>
      <c r="B161" s="117">
        <f>SUM('[2]Registro_Unico_delle_Fatture'!$C$109)</f>
        <v>0</v>
      </c>
      <c r="C161" s="95">
        <f>SUM(C159:C160)</f>
        <v>0</v>
      </c>
      <c r="D161" s="16">
        <f>IF(A159=0,4,IF(E160="SI",5,SUM(D159:D160)))</f>
        <v>4</v>
      </c>
      <c r="E161" s="96" t="s">
        <v>40</v>
      </c>
      <c r="F161" s="97" t="s">
        <v>40</v>
      </c>
      <c r="G161" s="98"/>
      <c r="H161" s="99"/>
      <c r="I161" s="44" t="s">
        <v>40</v>
      </c>
      <c r="J161" s="22"/>
      <c r="K161" s="135" t="s">
        <v>40</v>
      </c>
      <c r="L161" s="148">
        <f>SUM(L160-I159)</f>
        <v>0</v>
      </c>
      <c r="M161" s="100"/>
      <c r="N161" s="129" t="str">
        <f>IF(M160=1,L161,"--")</f>
        <v>--</v>
      </c>
      <c r="O161" s="101">
        <f>SUM(N161)</f>
        <v>0</v>
      </c>
      <c r="P161" s="101" t="str">
        <f>IF(M160=2,L161,"--")</f>
        <v>--</v>
      </c>
      <c r="Q161" s="101">
        <f>SUM(P161)</f>
        <v>0</v>
      </c>
      <c r="R161" s="109" t="str">
        <f>IF(M160=3,L161,"--")</f>
        <v>--</v>
      </c>
      <c r="S161" s="63">
        <f>SUM(R161)</f>
        <v>0</v>
      </c>
    </row>
    <row r="162" spans="1:22" ht="15.75" customHeight="1" thickBot="1">
      <c r="A162" s="157">
        <f>SUM('[2]Registro_Unico_delle_Fatture'!$A$110:$A$111)</f>
        <v>0</v>
      </c>
      <c r="B162" s="116"/>
      <c r="C162" s="82">
        <f>SUM('[2]Registro_Unico_delle_Fatture'!$D$110)</f>
        <v>0</v>
      </c>
      <c r="D162" s="17" t="e">
        <f>IF(#REF!&lt;&gt;"",1,0)</f>
        <v>#REF!</v>
      </c>
      <c r="E162" s="83" t="s">
        <v>40</v>
      </c>
      <c r="F162" s="153">
        <f>('[2]Registro_Unico_delle_Fatture'!$G$110)</f>
        <v>0</v>
      </c>
      <c r="G162" s="84"/>
      <c r="H162" s="151"/>
      <c r="I162" s="174">
        <f>SUM('[2]Registro_Unico_delle_Fatture'!$K$110:$K$1111)</f>
        <v>0</v>
      </c>
      <c r="J162" s="43">
        <f>SUM('[1]Registro_Unico_delle_Fatture'!L160:L161)</f>
        <v>0</v>
      </c>
      <c r="K162" s="176">
        <f>SUM('[2]Registro_Unico_delle_Fatture'!$M$16:$M$17)</f>
        <v>0</v>
      </c>
      <c r="L162" s="152">
        <f>SUM('[2]Registro_Unico_delle_Fatture'!$P$110)</f>
        <v>0</v>
      </c>
      <c r="M162" s="87"/>
      <c r="N162" s="106" t="str">
        <f>IF(M163=1,L162,"--")</f>
        <v>--</v>
      </c>
      <c r="O162" s="89"/>
      <c r="P162" s="107" t="str">
        <f>IF(M163=2,L162,"--")</f>
        <v>--</v>
      </c>
      <c r="Q162" s="107"/>
      <c r="R162" s="108" t="str">
        <f>IF(M163=3,L162,"--")</f>
        <v>--</v>
      </c>
      <c r="S162" s="64"/>
      <c r="T162" s="126">
        <f>IF(M163=1,C162,IF(M163=2,C162,IF(M163=3,C162,0)))</f>
        <v>0</v>
      </c>
      <c r="U162" s="126">
        <f>IF(M163=1,L164,IF(M163=2,L164,IF(M163=3,L164,0)))</f>
        <v>0</v>
      </c>
      <c r="V162" s="128">
        <f>SUM(T162*U162)</f>
        <v>0</v>
      </c>
    </row>
    <row r="163" spans="1:22" ht="15.75" customHeight="1">
      <c r="A163" s="158"/>
      <c r="B163" s="146"/>
      <c r="C163" s="90">
        <f>SUM('[2]Registro_Unico_delle_Fatture'!$D$111)</f>
        <v>0</v>
      </c>
      <c r="D163" s="12" t="e">
        <f>IF(#REF!&lt;&gt;"",2,0)</f>
        <v>#REF!</v>
      </c>
      <c r="E163" s="91" t="s">
        <v>40</v>
      </c>
      <c r="F163" s="138">
        <f>('[2]Registro_Unico_delle_Fatture'!$I$111)</f>
        <v>0</v>
      </c>
      <c r="G163" s="92"/>
      <c r="H163" s="93"/>
      <c r="I163" s="175"/>
      <c r="J163" s="22"/>
      <c r="K163" s="177"/>
      <c r="L163" s="147">
        <f>SUM('[2]Registro_Unico_delle_Fatture'!$P$111)</f>
        <v>0</v>
      </c>
      <c r="M163" s="87">
        <f>IF(L163&gt;31/12/1999,MONTH(L163),0)</f>
        <v>0</v>
      </c>
      <c r="N163" s="133" t="str">
        <f>IF(M163=1,L163,"--")</f>
        <v>--</v>
      </c>
      <c r="O163" s="134"/>
      <c r="P163" s="131" t="str">
        <f>IF(M163=2,L163,"--")</f>
        <v>--</v>
      </c>
      <c r="Q163" s="131"/>
      <c r="R163" s="132" t="str">
        <f>IF(M163=3,L163,"--")</f>
        <v>--</v>
      </c>
      <c r="S163" s="62"/>
      <c r="V163" s="127"/>
    </row>
    <row r="164" spans="1:19" ht="15.75" customHeight="1" thickBot="1">
      <c r="A164" s="94"/>
      <c r="B164" s="117">
        <f>SUM('[2]Registro_Unico_delle_Fatture'!$C$111)</f>
        <v>0</v>
      </c>
      <c r="C164" s="95">
        <f>SUM(C162:C163)</f>
        <v>0</v>
      </c>
      <c r="D164" s="16">
        <f>IF(A162=0,4,IF(E163="SI",5,SUM(D162:D163)))</f>
        <v>4</v>
      </c>
      <c r="E164" s="96" t="s">
        <v>40</v>
      </c>
      <c r="F164" s="97" t="s">
        <v>40</v>
      </c>
      <c r="G164" s="98"/>
      <c r="H164" s="99"/>
      <c r="I164" s="44" t="s">
        <v>40</v>
      </c>
      <c r="J164" s="22"/>
      <c r="K164" s="135" t="s">
        <v>40</v>
      </c>
      <c r="L164" s="148">
        <f>SUM(L163-I162)</f>
        <v>0</v>
      </c>
      <c r="M164" s="100"/>
      <c r="N164" s="129" t="str">
        <f>IF(M163=1,L164,"--")</f>
        <v>--</v>
      </c>
      <c r="O164" s="101">
        <f>SUM(N164)</f>
        <v>0</v>
      </c>
      <c r="P164" s="101" t="str">
        <f>IF(M163=2,L164,"--")</f>
        <v>--</v>
      </c>
      <c r="Q164" s="101">
        <f>SUM(P164)</f>
        <v>0</v>
      </c>
      <c r="R164" s="109" t="str">
        <f>IF(M163=3,L164,"--")</f>
        <v>--</v>
      </c>
      <c r="S164" s="63">
        <f>SUM(R164)</f>
        <v>0</v>
      </c>
    </row>
    <row r="165" spans="1:22" ht="15.75" customHeight="1" thickBot="1">
      <c r="A165" s="157">
        <f>SUM('[2]Registro_Unico_delle_Fatture'!$A$112:$A$113)</f>
        <v>0</v>
      </c>
      <c r="B165" s="116"/>
      <c r="C165" s="82">
        <f>SUM('[2]Registro_Unico_delle_Fatture'!$D$112)</f>
        <v>0</v>
      </c>
      <c r="D165" s="17" t="e">
        <f>IF(#REF!&lt;&gt;"",1,0)</f>
        <v>#REF!</v>
      </c>
      <c r="E165" s="83" t="s">
        <v>40</v>
      </c>
      <c r="F165" s="153">
        <f>('[2]Registro_Unico_delle_Fatture'!$G$112)</f>
        <v>0</v>
      </c>
      <c r="G165" s="84"/>
      <c r="H165" s="151"/>
      <c r="I165" s="174">
        <f>SUM('[2]Registro_Unico_delle_Fatture'!$K$112:$K$1113)</f>
        <v>0</v>
      </c>
      <c r="J165" s="43">
        <f>SUM('[1]Registro_Unico_delle_Fatture'!L163:L164)</f>
        <v>0</v>
      </c>
      <c r="K165" s="176">
        <f>SUM('[2]Registro_Unico_delle_Fatture'!$M$16:$M$17)</f>
        <v>0</v>
      </c>
      <c r="L165" s="152">
        <f>SUM('[2]Registro_Unico_delle_Fatture'!$P$112)</f>
        <v>0</v>
      </c>
      <c r="M165" s="87"/>
      <c r="N165" s="106" t="str">
        <f>IF(M166=1,L165,"--")</f>
        <v>--</v>
      </c>
      <c r="O165" s="89"/>
      <c r="P165" s="107" t="str">
        <f>IF(M166=2,L165,"--")</f>
        <v>--</v>
      </c>
      <c r="Q165" s="107"/>
      <c r="R165" s="108" t="str">
        <f>IF(M166=3,L165,"--")</f>
        <v>--</v>
      </c>
      <c r="S165" s="64"/>
      <c r="T165" s="126">
        <f>IF(M166=1,C165,IF(M166=2,C165,IF(M166=3,C165,0)))</f>
        <v>0</v>
      </c>
      <c r="U165" s="126">
        <f>IF(M166=1,L167,IF(M166=2,L167,IF(M166=3,L167,0)))</f>
        <v>0</v>
      </c>
      <c r="V165" s="128">
        <f>SUM(T165*U165)</f>
        <v>0</v>
      </c>
    </row>
    <row r="166" spans="1:22" ht="15.75" customHeight="1">
      <c r="A166" s="158"/>
      <c r="B166" s="146"/>
      <c r="C166" s="90">
        <f>SUM('[2]Registro_Unico_delle_Fatture'!$D$113)</f>
        <v>0</v>
      </c>
      <c r="D166" s="12" t="e">
        <f>IF(#REF!&lt;&gt;"",2,0)</f>
        <v>#REF!</v>
      </c>
      <c r="E166" s="91" t="s">
        <v>40</v>
      </c>
      <c r="F166" s="138">
        <f>('[2]Registro_Unico_delle_Fatture'!$I$113)</f>
        <v>0</v>
      </c>
      <c r="G166" s="92"/>
      <c r="H166" s="93"/>
      <c r="I166" s="175"/>
      <c r="J166" s="22"/>
      <c r="K166" s="177"/>
      <c r="L166" s="147">
        <f>SUM('[2]Registro_Unico_delle_Fatture'!$P$113)</f>
        <v>0</v>
      </c>
      <c r="M166" s="87">
        <f>IF(L166&gt;31/12/1999,MONTH(L166),0)</f>
        <v>0</v>
      </c>
      <c r="N166" s="133" t="str">
        <f>IF(M166=1,L166,"--")</f>
        <v>--</v>
      </c>
      <c r="O166" s="134"/>
      <c r="P166" s="131" t="str">
        <f>IF(M166=2,L166,"--")</f>
        <v>--</v>
      </c>
      <c r="Q166" s="131"/>
      <c r="R166" s="132" t="str">
        <f>IF(M166=3,L166,"--")</f>
        <v>--</v>
      </c>
      <c r="S166" s="62"/>
      <c r="V166" s="127"/>
    </row>
    <row r="167" spans="1:19" ht="15.75" customHeight="1" thickBot="1">
      <c r="A167" s="94"/>
      <c r="B167" s="117">
        <f>SUM('[2]Registro_Unico_delle_Fatture'!$C$1113)</f>
        <v>0</v>
      </c>
      <c r="C167" s="95">
        <f>SUM(C165:C166)</f>
        <v>0</v>
      </c>
      <c r="D167" s="16">
        <f>IF(A165=0,4,IF(E166="SI",5,SUM(D165:D166)))</f>
        <v>4</v>
      </c>
      <c r="E167" s="96" t="s">
        <v>40</v>
      </c>
      <c r="F167" s="97" t="s">
        <v>40</v>
      </c>
      <c r="G167" s="98"/>
      <c r="H167" s="99"/>
      <c r="I167" s="44" t="s">
        <v>40</v>
      </c>
      <c r="J167" s="22"/>
      <c r="K167" s="135" t="s">
        <v>40</v>
      </c>
      <c r="L167" s="148">
        <f>SUM(L166-I165)</f>
        <v>0</v>
      </c>
      <c r="M167" s="100"/>
      <c r="N167" s="129" t="str">
        <f>IF(M166=1,L167,"--")</f>
        <v>--</v>
      </c>
      <c r="O167" s="101">
        <f>SUM(N167)</f>
        <v>0</v>
      </c>
      <c r="P167" s="101" t="str">
        <f>IF(M166=2,L167,"--")</f>
        <v>--</v>
      </c>
      <c r="Q167" s="101">
        <f>SUM(P167)</f>
        <v>0</v>
      </c>
      <c r="R167" s="109" t="str">
        <f>IF(M166=3,L167,"--")</f>
        <v>--</v>
      </c>
      <c r="S167" s="63">
        <f>SUM(R167)</f>
        <v>0</v>
      </c>
    </row>
    <row r="168" spans="1:22" ht="15.75" customHeight="1" thickBot="1">
      <c r="A168" s="157">
        <f>SUM('[2]Registro_Unico_delle_Fatture'!$A$114:$A$115)</f>
        <v>0</v>
      </c>
      <c r="B168" s="116"/>
      <c r="C168" s="82">
        <f>SUM('[2]Registro_Unico_delle_Fatture'!$D$114)</f>
        <v>0</v>
      </c>
      <c r="D168" s="17" t="e">
        <f>IF(#REF!&lt;&gt;"",1,0)</f>
        <v>#REF!</v>
      </c>
      <c r="E168" s="83" t="s">
        <v>40</v>
      </c>
      <c r="F168" s="153">
        <f>('[2]Registro_Unico_delle_Fatture'!$G$114)</f>
        <v>0</v>
      </c>
      <c r="G168" s="84"/>
      <c r="H168" s="151"/>
      <c r="I168" s="174">
        <f>SUM('[2]Registro_Unico_delle_Fatture'!$K$114:$K$1115)</f>
        <v>0</v>
      </c>
      <c r="J168" s="43">
        <f>SUM('[1]Registro_Unico_delle_Fatture'!L166:L167)</f>
        <v>0</v>
      </c>
      <c r="K168" s="176">
        <f>SUM('[2]Registro_Unico_delle_Fatture'!$M$16:$M$17)</f>
        <v>0</v>
      </c>
      <c r="L168" s="152">
        <f>SUM('[2]Registro_Unico_delle_Fatture'!$P$114)</f>
        <v>0</v>
      </c>
      <c r="M168" s="87"/>
      <c r="N168" s="106" t="str">
        <f>IF(M169=1,L168,"--")</f>
        <v>--</v>
      </c>
      <c r="O168" s="89"/>
      <c r="P168" s="107" t="str">
        <f>IF(M169=2,L168,"--")</f>
        <v>--</v>
      </c>
      <c r="Q168" s="107"/>
      <c r="R168" s="108" t="str">
        <f>IF(M169=3,L168,"--")</f>
        <v>--</v>
      </c>
      <c r="S168" s="64"/>
      <c r="T168" s="126">
        <f>IF(M169=1,C168,IF(M169=2,C168,IF(M169=3,C168,0)))</f>
        <v>0</v>
      </c>
      <c r="U168" s="126">
        <f>IF(M169=1,L170,IF(M169=2,L170,IF(M169=3,L170,0)))</f>
        <v>0</v>
      </c>
      <c r="V168" s="128">
        <f>SUM(T168*U168)</f>
        <v>0</v>
      </c>
    </row>
    <row r="169" spans="1:22" ht="15.75" customHeight="1">
      <c r="A169" s="158"/>
      <c r="B169" s="146"/>
      <c r="C169" s="90">
        <f>SUM('[2]Registro_Unico_delle_Fatture'!$D$115)</f>
        <v>0</v>
      </c>
      <c r="D169" s="12" t="e">
        <f>IF(#REF!&lt;&gt;"",2,0)</f>
        <v>#REF!</v>
      </c>
      <c r="E169" s="91" t="s">
        <v>40</v>
      </c>
      <c r="F169" s="138">
        <f>('[2]Registro_Unico_delle_Fatture'!$I$115)</f>
        <v>0</v>
      </c>
      <c r="G169" s="92"/>
      <c r="H169" s="93"/>
      <c r="I169" s="175"/>
      <c r="J169" s="22"/>
      <c r="K169" s="177"/>
      <c r="L169" s="147">
        <f>SUM('[2]Registro_Unico_delle_Fatture'!$P$115)</f>
        <v>0</v>
      </c>
      <c r="M169" s="87">
        <f>IF(L169&gt;31/12/1999,MONTH(L169),0)</f>
        <v>0</v>
      </c>
      <c r="N169" s="133" t="str">
        <f>IF(M169=1,L169,"--")</f>
        <v>--</v>
      </c>
      <c r="O169" s="134"/>
      <c r="P169" s="131" t="str">
        <f>IF(M169=2,L169,"--")</f>
        <v>--</v>
      </c>
      <c r="Q169" s="131"/>
      <c r="R169" s="132" t="str">
        <f>IF(M169=3,L169,"--")</f>
        <v>--</v>
      </c>
      <c r="S169" s="62"/>
      <c r="V169" s="127"/>
    </row>
    <row r="170" spans="1:19" ht="15.75" customHeight="1" thickBot="1">
      <c r="A170" s="94"/>
      <c r="B170" s="117">
        <f>SUM('[2]Registro_Unico_delle_Fatture'!$C$115)</f>
        <v>0</v>
      </c>
      <c r="C170" s="95">
        <f>SUM(C168:C169)</f>
        <v>0</v>
      </c>
      <c r="D170" s="16">
        <f>IF(A168=0,4,IF(E169="SI",5,SUM(D168:D169)))</f>
        <v>4</v>
      </c>
      <c r="E170" s="96" t="s">
        <v>40</v>
      </c>
      <c r="F170" s="97" t="s">
        <v>40</v>
      </c>
      <c r="G170" s="98"/>
      <c r="H170" s="99"/>
      <c r="I170" s="44" t="s">
        <v>40</v>
      </c>
      <c r="J170" s="22"/>
      <c r="K170" s="135" t="s">
        <v>40</v>
      </c>
      <c r="L170" s="148">
        <f>SUM(L169-I168)</f>
        <v>0</v>
      </c>
      <c r="M170" s="100"/>
      <c r="N170" s="129" t="str">
        <f>IF(M169=1,L170,"--")</f>
        <v>--</v>
      </c>
      <c r="O170" s="101">
        <f>SUM(N170)</f>
        <v>0</v>
      </c>
      <c r="P170" s="101" t="str">
        <f>IF(M169=2,L170,"--")</f>
        <v>--</v>
      </c>
      <c r="Q170" s="101">
        <f>SUM(P170)</f>
        <v>0</v>
      </c>
      <c r="R170" s="109" t="str">
        <f>IF(M169=3,L170,"--")</f>
        <v>--</v>
      </c>
      <c r="S170" s="63">
        <f>SUM(R170)</f>
        <v>0</v>
      </c>
    </row>
    <row r="171" spans="1:22" ht="15.75" customHeight="1" thickBot="1">
      <c r="A171" s="157">
        <f>SUM('[2]Registro_Unico_delle_Fatture'!$A$116:$A$117)</f>
        <v>0</v>
      </c>
      <c r="B171" s="116"/>
      <c r="C171" s="82">
        <f>SUM('[2]Registro_Unico_delle_Fatture'!$D$116)</f>
        <v>0</v>
      </c>
      <c r="D171" s="17" t="e">
        <f>IF(#REF!&lt;&gt;"",1,0)</f>
        <v>#REF!</v>
      </c>
      <c r="E171" s="83" t="s">
        <v>40</v>
      </c>
      <c r="F171" s="153">
        <f>('[2]Registro_Unico_delle_Fatture'!$G$116)</f>
        <v>0</v>
      </c>
      <c r="G171" s="84"/>
      <c r="H171" s="151"/>
      <c r="I171" s="174">
        <f>SUM('[2]Registro_Unico_delle_Fatture'!$K$116:$K$1117)</f>
        <v>0</v>
      </c>
      <c r="J171" s="43">
        <f>SUM('[1]Registro_Unico_delle_Fatture'!L169:L170)</f>
        <v>0</v>
      </c>
      <c r="K171" s="176">
        <f>SUM('[2]Registro_Unico_delle_Fatture'!$M$16:$M$17)</f>
        <v>0</v>
      </c>
      <c r="L171" s="152">
        <f>SUM('[2]Registro_Unico_delle_Fatture'!$P$116)</f>
        <v>0</v>
      </c>
      <c r="M171" s="87"/>
      <c r="N171" s="106" t="str">
        <f>IF(M172=1,L171,"--")</f>
        <v>--</v>
      </c>
      <c r="O171" s="89"/>
      <c r="P171" s="107" t="str">
        <f>IF(M172=2,L171,"--")</f>
        <v>--</v>
      </c>
      <c r="Q171" s="107"/>
      <c r="R171" s="108" t="str">
        <f>IF(M172=3,L171,"--")</f>
        <v>--</v>
      </c>
      <c r="S171" s="64"/>
      <c r="T171" s="126">
        <f>IF(M172=1,C171,IF(M172=2,C171,IF(M172=3,C171,0)))</f>
        <v>0</v>
      </c>
      <c r="U171" s="126">
        <f>IF(M172=1,L173,IF(M172=2,L173,IF(M172=3,L173,0)))</f>
        <v>0</v>
      </c>
      <c r="V171" s="128">
        <f>SUM(T171*U171)</f>
        <v>0</v>
      </c>
    </row>
    <row r="172" spans="1:22" ht="15.75" customHeight="1">
      <c r="A172" s="158"/>
      <c r="B172" s="146"/>
      <c r="C172" s="90">
        <f>SUM('[2]Registro_Unico_delle_Fatture'!$D$117)</f>
        <v>0</v>
      </c>
      <c r="D172" s="12" t="e">
        <f>IF(#REF!&lt;&gt;"",2,0)</f>
        <v>#REF!</v>
      </c>
      <c r="E172" s="91" t="s">
        <v>40</v>
      </c>
      <c r="F172" s="138">
        <f>('[2]Registro_Unico_delle_Fatture'!$I$117)</f>
        <v>0</v>
      </c>
      <c r="G172" s="92"/>
      <c r="H172" s="93"/>
      <c r="I172" s="175"/>
      <c r="J172" s="22"/>
      <c r="K172" s="177"/>
      <c r="L172" s="147">
        <f>SUM('[2]Registro_Unico_delle_Fatture'!$P$117)</f>
        <v>0</v>
      </c>
      <c r="M172" s="87">
        <f>IF(L172&gt;31/12/1999,MONTH(L172),0)</f>
        <v>0</v>
      </c>
      <c r="N172" s="133" t="str">
        <f>IF(M172=1,L172,"--")</f>
        <v>--</v>
      </c>
      <c r="O172" s="134"/>
      <c r="P172" s="131" t="str">
        <f>IF(M172=2,L172,"--")</f>
        <v>--</v>
      </c>
      <c r="Q172" s="131"/>
      <c r="R172" s="132" t="str">
        <f>IF(M172=3,L172,"--")</f>
        <v>--</v>
      </c>
      <c r="S172" s="62"/>
      <c r="V172" s="127"/>
    </row>
    <row r="173" spans="1:19" ht="15.75" customHeight="1" thickBot="1">
      <c r="A173" s="94"/>
      <c r="B173" s="117">
        <f>SUM('[2]Registro_Unico_delle_Fatture'!$C$117)</f>
        <v>0</v>
      </c>
      <c r="C173" s="95">
        <f>SUM(C171:C172)</f>
        <v>0</v>
      </c>
      <c r="D173" s="16">
        <f>IF(A171=0,4,IF(E172="SI",5,SUM(D171:D172)))</f>
        <v>4</v>
      </c>
      <c r="E173" s="96" t="s">
        <v>40</v>
      </c>
      <c r="F173" s="97" t="s">
        <v>40</v>
      </c>
      <c r="G173" s="98"/>
      <c r="H173" s="99"/>
      <c r="I173" s="44" t="s">
        <v>40</v>
      </c>
      <c r="J173" s="22"/>
      <c r="K173" s="135" t="s">
        <v>40</v>
      </c>
      <c r="L173" s="148">
        <f>SUM(L172-I171)</f>
        <v>0</v>
      </c>
      <c r="M173" s="100"/>
      <c r="N173" s="129" t="str">
        <f>IF(M172=1,L173,"--")</f>
        <v>--</v>
      </c>
      <c r="O173" s="101">
        <f>SUM(N173)</f>
        <v>0</v>
      </c>
      <c r="P173" s="101" t="str">
        <f>IF(M172=2,L173,"--")</f>
        <v>--</v>
      </c>
      <c r="Q173" s="101">
        <f>SUM(P173)</f>
        <v>0</v>
      </c>
      <c r="R173" s="109" t="str">
        <f>IF(M172=3,L173,"--")</f>
        <v>--</v>
      </c>
      <c r="S173" s="63">
        <f>SUM(R173)</f>
        <v>0</v>
      </c>
    </row>
    <row r="174" spans="1:22" ht="15.75" customHeight="1" thickBot="1">
      <c r="A174" s="157">
        <f>SUM('[2]Registro_Unico_delle_Fatture'!$A$118:$A$119)</f>
        <v>0</v>
      </c>
      <c r="B174" s="116"/>
      <c r="C174" s="82">
        <f>SUM('[2]Registro_Unico_delle_Fatture'!$D$118)</f>
        <v>0</v>
      </c>
      <c r="D174" s="17" t="e">
        <f>IF(#REF!&lt;&gt;"",1,0)</f>
        <v>#REF!</v>
      </c>
      <c r="E174" s="83" t="s">
        <v>40</v>
      </c>
      <c r="F174" s="153">
        <f>('[2]Registro_Unico_delle_Fatture'!$G$118)</f>
        <v>0</v>
      </c>
      <c r="G174" s="84"/>
      <c r="H174" s="151"/>
      <c r="I174" s="174">
        <f>SUM('[2]Registro_Unico_delle_Fatture'!$K$118:$K$1119)</f>
        <v>0</v>
      </c>
      <c r="J174" s="43">
        <f>SUM('[1]Registro_Unico_delle_Fatture'!L172:L173)</f>
        <v>0</v>
      </c>
      <c r="K174" s="176">
        <f>SUM('[2]Registro_Unico_delle_Fatture'!$M$16:$M$17)</f>
        <v>0</v>
      </c>
      <c r="L174" s="152">
        <f>SUM('[2]Registro_Unico_delle_Fatture'!$P$118)</f>
        <v>0</v>
      </c>
      <c r="M174" s="87"/>
      <c r="N174" s="106" t="str">
        <f>IF(M175=1,L174,"--")</f>
        <v>--</v>
      </c>
      <c r="O174" s="89"/>
      <c r="P174" s="107" t="str">
        <f>IF(M175=2,L174,"--")</f>
        <v>--</v>
      </c>
      <c r="Q174" s="107"/>
      <c r="R174" s="108" t="str">
        <f>IF(M175=3,L174,"--")</f>
        <v>--</v>
      </c>
      <c r="S174" s="64"/>
      <c r="T174" s="126">
        <f>IF(M175=1,C174,IF(M175=2,C174,IF(M175=3,C174,0)))</f>
        <v>0</v>
      </c>
      <c r="U174" s="126">
        <f>IF(M175=1,L176,IF(M175=2,L176,IF(M175=3,L176,0)))</f>
        <v>0</v>
      </c>
      <c r="V174" s="128">
        <f>SUM(T174*U174)</f>
        <v>0</v>
      </c>
    </row>
    <row r="175" spans="1:22" ht="15.75" customHeight="1">
      <c r="A175" s="158"/>
      <c r="B175" s="146"/>
      <c r="C175" s="90">
        <f>SUM('[2]Registro_Unico_delle_Fatture'!$D$119)</f>
        <v>0</v>
      </c>
      <c r="D175" s="12" t="e">
        <f>IF(#REF!&lt;&gt;"",2,0)</f>
        <v>#REF!</v>
      </c>
      <c r="E175" s="91" t="s">
        <v>40</v>
      </c>
      <c r="F175" s="138">
        <f>('[2]Registro_Unico_delle_Fatture'!$I$119)</f>
        <v>0</v>
      </c>
      <c r="G175" s="92"/>
      <c r="H175" s="93"/>
      <c r="I175" s="175"/>
      <c r="J175" s="22"/>
      <c r="K175" s="177"/>
      <c r="L175" s="147">
        <f>SUM('[2]Registro_Unico_delle_Fatture'!$P$119)</f>
        <v>0</v>
      </c>
      <c r="M175" s="87">
        <f>IF(L175&gt;31/12/1999,MONTH(L175),0)</f>
        <v>0</v>
      </c>
      <c r="N175" s="133" t="str">
        <f>IF(M175=1,L175,"--")</f>
        <v>--</v>
      </c>
      <c r="O175" s="134"/>
      <c r="P175" s="131" t="str">
        <f>IF(M175=2,L175,"--")</f>
        <v>--</v>
      </c>
      <c r="Q175" s="131"/>
      <c r="R175" s="132" t="str">
        <f>IF(M175=3,L175,"--")</f>
        <v>--</v>
      </c>
      <c r="S175" s="62"/>
      <c r="V175" s="127"/>
    </row>
    <row r="176" spans="1:19" ht="15.75" customHeight="1" thickBot="1">
      <c r="A176" s="94"/>
      <c r="B176" s="117">
        <f>SUM('[2]Registro_Unico_delle_Fatture'!$C$119)</f>
        <v>0</v>
      </c>
      <c r="C176" s="95">
        <f>SUM(C174:C175)</f>
        <v>0</v>
      </c>
      <c r="D176" s="16">
        <f>IF(A174=0,4,IF(E175="SI",5,SUM(D174:D175)))</f>
        <v>4</v>
      </c>
      <c r="E176" s="96" t="s">
        <v>40</v>
      </c>
      <c r="F176" s="97" t="s">
        <v>40</v>
      </c>
      <c r="G176" s="98"/>
      <c r="H176" s="99"/>
      <c r="I176" s="44" t="s">
        <v>40</v>
      </c>
      <c r="J176" s="22"/>
      <c r="K176" s="135" t="s">
        <v>40</v>
      </c>
      <c r="L176" s="148">
        <f>SUM(L175-I174)</f>
        <v>0</v>
      </c>
      <c r="M176" s="100"/>
      <c r="N176" s="129" t="str">
        <f>IF(M175=1,L176,"--")</f>
        <v>--</v>
      </c>
      <c r="O176" s="101">
        <f>SUM(N176)</f>
        <v>0</v>
      </c>
      <c r="P176" s="101" t="str">
        <f>IF(M175=2,L176,"--")</f>
        <v>--</v>
      </c>
      <c r="Q176" s="101">
        <f>SUM(P176)</f>
        <v>0</v>
      </c>
      <c r="R176" s="109" t="str">
        <f>IF(M175=3,L176,"--")</f>
        <v>--</v>
      </c>
      <c r="S176" s="63">
        <f>SUM(R176)</f>
        <v>0</v>
      </c>
    </row>
    <row r="177" spans="1:22" ht="15.75" customHeight="1" thickBot="1">
      <c r="A177" s="157">
        <f>SUM('[2]Registro_Unico_delle_Fatture'!$A$120:$A$121)</f>
        <v>0</v>
      </c>
      <c r="B177" s="116"/>
      <c r="C177" s="82">
        <f>SUM('[2]Registro_Unico_delle_Fatture'!$D$120)</f>
        <v>0</v>
      </c>
      <c r="D177" s="17" t="e">
        <f>IF(#REF!&lt;&gt;"",1,0)</f>
        <v>#REF!</v>
      </c>
      <c r="E177" s="83" t="s">
        <v>40</v>
      </c>
      <c r="F177" s="153">
        <f>('[2]Registro_Unico_delle_Fatture'!$G$120)</f>
        <v>0</v>
      </c>
      <c r="G177" s="84"/>
      <c r="H177" s="151"/>
      <c r="I177" s="174">
        <f>SUM('[2]Registro_Unico_delle_Fatture'!$K$120:$K$121)</f>
        <v>0</v>
      </c>
      <c r="J177" s="43">
        <f>SUM('[1]Registro_Unico_delle_Fatture'!L175:L176)</f>
        <v>0</v>
      </c>
      <c r="K177" s="176">
        <f>SUM('[2]Registro_Unico_delle_Fatture'!$M$16:$M$17)</f>
        <v>0</v>
      </c>
      <c r="L177" s="152">
        <f>SUM('[2]Registro_Unico_delle_Fatture'!$P$120)</f>
        <v>0</v>
      </c>
      <c r="M177" s="87"/>
      <c r="N177" s="106" t="str">
        <f>IF(M178=1,L177,"--")</f>
        <v>--</v>
      </c>
      <c r="O177" s="89"/>
      <c r="P177" s="107" t="str">
        <f>IF(M178=2,L177,"--")</f>
        <v>--</v>
      </c>
      <c r="Q177" s="107"/>
      <c r="R177" s="108" t="str">
        <f>IF(M178=3,L177,"--")</f>
        <v>--</v>
      </c>
      <c r="S177" s="64"/>
      <c r="T177" s="126">
        <f>IF(M178=1,C177,IF(M178=2,C177,IF(M178=3,C177,0)))</f>
        <v>0</v>
      </c>
      <c r="U177" s="126">
        <f>IF(M178=1,L179,IF(M178=2,L179,IF(M178=3,L179,0)))</f>
        <v>0</v>
      </c>
      <c r="V177" s="128">
        <f>SUM(T177*U177)</f>
        <v>0</v>
      </c>
    </row>
    <row r="178" spans="1:22" ht="15.75" customHeight="1">
      <c r="A178" s="158"/>
      <c r="B178" s="146"/>
      <c r="C178" s="90">
        <f>SUM('[2]Registro_Unico_delle_Fatture'!$D$121)</f>
        <v>0</v>
      </c>
      <c r="D178" s="12" t="e">
        <f>IF(#REF!&lt;&gt;"",2,0)</f>
        <v>#REF!</v>
      </c>
      <c r="E178" s="91" t="s">
        <v>40</v>
      </c>
      <c r="F178" s="138">
        <f>('[2]Registro_Unico_delle_Fatture'!$I$121)</f>
        <v>0</v>
      </c>
      <c r="G178" s="92"/>
      <c r="H178" s="93"/>
      <c r="I178" s="175"/>
      <c r="J178" s="22"/>
      <c r="K178" s="177"/>
      <c r="L178" s="147">
        <f>SUM('[2]Registro_Unico_delle_Fatture'!$P$121)</f>
        <v>0</v>
      </c>
      <c r="M178" s="87">
        <f>IF(L178&gt;31/12/1999,MONTH(L178),0)</f>
        <v>0</v>
      </c>
      <c r="N178" s="133" t="str">
        <f>IF(M178=1,L178,"--")</f>
        <v>--</v>
      </c>
      <c r="O178" s="134"/>
      <c r="P178" s="131" t="str">
        <f>IF(M178=2,L178,"--")</f>
        <v>--</v>
      </c>
      <c r="Q178" s="131"/>
      <c r="R178" s="132" t="str">
        <f>IF(M178=3,L178,"--")</f>
        <v>--</v>
      </c>
      <c r="S178" s="62"/>
      <c r="V178" s="127"/>
    </row>
    <row r="179" spans="1:19" ht="15.75" customHeight="1" thickBot="1">
      <c r="A179" s="94"/>
      <c r="B179" s="117">
        <f>SUM('[2]Registro_Unico_delle_Fatture'!$C$121)</f>
        <v>0</v>
      </c>
      <c r="C179" s="95">
        <f>SUM(C177:C178)</f>
        <v>0</v>
      </c>
      <c r="D179" s="16">
        <f>IF(A177=0,4,IF(E178="SI",5,SUM(D177:D178)))</f>
        <v>4</v>
      </c>
      <c r="E179" s="96" t="s">
        <v>40</v>
      </c>
      <c r="F179" s="97" t="s">
        <v>40</v>
      </c>
      <c r="G179" s="98"/>
      <c r="H179" s="99"/>
      <c r="I179" s="44" t="s">
        <v>40</v>
      </c>
      <c r="J179" s="22"/>
      <c r="K179" s="135" t="s">
        <v>40</v>
      </c>
      <c r="L179" s="148">
        <f>SUM(L178-I177)</f>
        <v>0</v>
      </c>
      <c r="M179" s="100"/>
      <c r="N179" s="129" t="str">
        <f>IF(M178=1,L179,"--")</f>
        <v>--</v>
      </c>
      <c r="O179" s="101">
        <f>SUM(N179)</f>
        <v>0</v>
      </c>
      <c r="P179" s="101" t="str">
        <f>IF(M178=2,L179,"--")</f>
        <v>--</v>
      </c>
      <c r="Q179" s="101">
        <f>SUM(P179)</f>
        <v>0</v>
      </c>
      <c r="R179" s="109" t="str">
        <f>IF(M178=3,L179,"--")</f>
        <v>--</v>
      </c>
      <c r="S179" s="63">
        <f>SUM(R179)</f>
        <v>0</v>
      </c>
    </row>
    <row r="180" spans="1:22" ht="15.75" customHeight="1" thickBot="1">
      <c r="A180" s="157">
        <f>SUM('[2]Registro_Unico_delle_Fatture'!$A$122:$A$123)</f>
        <v>0</v>
      </c>
      <c r="B180" s="116"/>
      <c r="C180" s="82">
        <f>SUM('[2]Registro_Unico_delle_Fatture'!$D$122)</f>
        <v>0</v>
      </c>
      <c r="D180" s="17" t="e">
        <f>IF(#REF!&lt;&gt;"",1,0)</f>
        <v>#REF!</v>
      </c>
      <c r="E180" s="83" t="s">
        <v>40</v>
      </c>
      <c r="F180" s="153">
        <f>('[2]Registro_Unico_delle_Fatture'!$G$122)</f>
        <v>0</v>
      </c>
      <c r="G180" s="84"/>
      <c r="H180" s="151"/>
      <c r="I180" s="174">
        <f>SUM('[2]Registro_Unico_delle_Fatture'!$K$122:$K$123)</f>
        <v>0</v>
      </c>
      <c r="J180" s="43">
        <f>SUM('[1]Registro_Unico_delle_Fatture'!L178:L179)</f>
        <v>0</v>
      </c>
      <c r="K180" s="176">
        <f>SUM('[2]Registro_Unico_delle_Fatture'!$M$16:$M$17)</f>
        <v>0</v>
      </c>
      <c r="L180" s="152">
        <f>SUM('[2]Registro_Unico_delle_Fatture'!$P$122)</f>
        <v>0</v>
      </c>
      <c r="M180" s="87"/>
      <c r="N180" s="106" t="str">
        <f>IF(M181=1,L180,"--")</f>
        <v>--</v>
      </c>
      <c r="O180" s="89"/>
      <c r="P180" s="107" t="str">
        <f>IF(M181=2,L180,"--")</f>
        <v>--</v>
      </c>
      <c r="Q180" s="107"/>
      <c r="R180" s="108" t="str">
        <f>IF(M181=3,L180,"--")</f>
        <v>--</v>
      </c>
      <c r="S180" s="64"/>
      <c r="T180" s="126">
        <f>IF(M181=1,C180,IF(M181=2,C180,IF(M181=3,C180,0)))</f>
        <v>0</v>
      </c>
      <c r="U180" s="126">
        <f>IF(M181=1,L182,IF(M181=2,L182,IF(M181=3,L182,0)))</f>
        <v>0</v>
      </c>
      <c r="V180" s="128">
        <f>SUM(T180*U180)</f>
        <v>0</v>
      </c>
    </row>
    <row r="181" spans="1:22" ht="15.75" customHeight="1">
      <c r="A181" s="158"/>
      <c r="B181" s="146"/>
      <c r="C181" s="90">
        <f>SUM('[2]Registro_Unico_delle_Fatture'!$D$123)</f>
        <v>0</v>
      </c>
      <c r="D181" s="12" t="e">
        <f>IF(#REF!&lt;&gt;"",2,0)</f>
        <v>#REF!</v>
      </c>
      <c r="E181" s="91" t="s">
        <v>40</v>
      </c>
      <c r="F181" s="138">
        <f>('[2]Registro_Unico_delle_Fatture'!$I$123)</f>
        <v>0</v>
      </c>
      <c r="G181" s="92"/>
      <c r="H181" s="93"/>
      <c r="I181" s="175"/>
      <c r="J181" s="22"/>
      <c r="K181" s="177"/>
      <c r="L181" s="147">
        <f>SUM('[2]Registro_Unico_delle_Fatture'!$P$123)</f>
        <v>0</v>
      </c>
      <c r="M181" s="87">
        <f>IF(L181&gt;31/12/1999,MONTH(L181),0)</f>
        <v>0</v>
      </c>
      <c r="N181" s="133" t="str">
        <f>IF(M181=1,L181,"--")</f>
        <v>--</v>
      </c>
      <c r="O181" s="134"/>
      <c r="P181" s="131" t="str">
        <f>IF(M181=2,L181,"--")</f>
        <v>--</v>
      </c>
      <c r="Q181" s="131"/>
      <c r="R181" s="132" t="str">
        <f>IF(M181=3,L181,"--")</f>
        <v>--</v>
      </c>
      <c r="S181" s="62"/>
      <c r="V181" s="127"/>
    </row>
    <row r="182" spans="1:19" ht="15.75" customHeight="1" thickBot="1">
      <c r="A182" s="94"/>
      <c r="B182" s="117">
        <f>SUM('[2]Registro_Unico_delle_Fatture'!$C$123)</f>
        <v>0</v>
      </c>
      <c r="C182" s="95">
        <f>SUM(C180:C181)</f>
        <v>0</v>
      </c>
      <c r="D182" s="16">
        <f>IF(A180=0,4,IF(E181="SI",5,SUM(D180:D181)))</f>
        <v>4</v>
      </c>
      <c r="E182" s="96" t="s">
        <v>40</v>
      </c>
      <c r="F182" s="97" t="s">
        <v>40</v>
      </c>
      <c r="G182" s="98"/>
      <c r="H182" s="99"/>
      <c r="I182" s="44" t="s">
        <v>40</v>
      </c>
      <c r="J182" s="22"/>
      <c r="K182" s="135" t="s">
        <v>40</v>
      </c>
      <c r="L182" s="148">
        <f>SUM(L181-I180)</f>
        <v>0</v>
      </c>
      <c r="M182" s="100"/>
      <c r="N182" s="129" t="str">
        <f>IF(M181=1,L182,"--")</f>
        <v>--</v>
      </c>
      <c r="O182" s="101">
        <f>SUM(N182)</f>
        <v>0</v>
      </c>
      <c r="P182" s="101" t="str">
        <f>IF(M181=2,L182,"--")</f>
        <v>--</v>
      </c>
      <c r="Q182" s="101">
        <f>SUM(P182)</f>
        <v>0</v>
      </c>
      <c r="R182" s="109" t="str">
        <f>IF(M181=3,L182,"--")</f>
        <v>--</v>
      </c>
      <c r="S182" s="63">
        <f>SUM(R182)</f>
        <v>0</v>
      </c>
    </row>
    <row r="183" spans="1:22" ht="15.75" customHeight="1" thickBot="1">
      <c r="A183" s="157">
        <f>SUM('[2]Registro_Unico_delle_Fatture'!$A$124:$A$125)</f>
        <v>0</v>
      </c>
      <c r="B183" s="116"/>
      <c r="C183" s="82">
        <f>SUM('[2]Registro_Unico_delle_Fatture'!$D$124)</f>
        <v>0</v>
      </c>
      <c r="D183" s="17" t="e">
        <f>IF(#REF!&lt;&gt;"",1,0)</f>
        <v>#REF!</v>
      </c>
      <c r="E183" s="83" t="s">
        <v>40</v>
      </c>
      <c r="F183" s="153">
        <f>('[2]Registro_Unico_delle_Fatture'!$G$124)</f>
        <v>0</v>
      </c>
      <c r="G183" s="84"/>
      <c r="H183" s="151"/>
      <c r="I183" s="174">
        <f>SUM('[2]Registro_Unico_delle_Fatture'!$K$124:$K$125)</f>
        <v>0</v>
      </c>
      <c r="J183" s="43">
        <f>SUM('[1]Registro_Unico_delle_Fatture'!L181:L182)</f>
        <v>0</v>
      </c>
      <c r="K183" s="176">
        <f>SUM('[2]Registro_Unico_delle_Fatture'!$M$16:$M$17)</f>
        <v>0</v>
      </c>
      <c r="L183" s="152">
        <f>SUM('[2]Registro_Unico_delle_Fatture'!$P$124)</f>
        <v>0</v>
      </c>
      <c r="M183" s="87"/>
      <c r="N183" s="106" t="str">
        <f>IF(M184=1,L183,"--")</f>
        <v>--</v>
      </c>
      <c r="O183" s="89"/>
      <c r="P183" s="107" t="str">
        <f>IF(M184=2,L183,"--")</f>
        <v>--</v>
      </c>
      <c r="Q183" s="107"/>
      <c r="R183" s="108" t="str">
        <f>IF(M184=3,L183,"--")</f>
        <v>--</v>
      </c>
      <c r="S183" s="64"/>
      <c r="T183" s="126">
        <f>IF(M184=1,C183,IF(M184=2,C183,IF(M184=3,C183,0)))</f>
        <v>0</v>
      </c>
      <c r="U183" s="126">
        <f>IF(M184=1,L185,IF(M184=2,L185,IF(M184=3,L185,0)))</f>
        <v>0</v>
      </c>
      <c r="V183" s="128">
        <f>SUM(T183*U183)</f>
        <v>0</v>
      </c>
    </row>
    <row r="184" spans="1:22" ht="15.75" customHeight="1">
      <c r="A184" s="158"/>
      <c r="B184" s="146"/>
      <c r="C184" s="90">
        <f>SUM('[2]Registro_Unico_delle_Fatture'!$D$125)</f>
        <v>0</v>
      </c>
      <c r="D184" s="12" t="e">
        <f>IF(#REF!&lt;&gt;"",2,0)</f>
        <v>#REF!</v>
      </c>
      <c r="E184" s="91" t="s">
        <v>40</v>
      </c>
      <c r="F184" s="138">
        <f>('[2]Registro_Unico_delle_Fatture'!$I$125)</f>
        <v>0</v>
      </c>
      <c r="G184" s="92"/>
      <c r="H184" s="93"/>
      <c r="I184" s="175"/>
      <c r="J184" s="22"/>
      <c r="K184" s="177"/>
      <c r="L184" s="147">
        <f>SUM('[2]Registro_Unico_delle_Fatture'!$P$125)</f>
        <v>0</v>
      </c>
      <c r="M184" s="87">
        <f>IF(L184&gt;31/12/1999,MONTH(L184),0)</f>
        <v>0</v>
      </c>
      <c r="N184" s="133" t="str">
        <f>IF(M184=1,L184,"--")</f>
        <v>--</v>
      </c>
      <c r="O184" s="134"/>
      <c r="P184" s="131" t="str">
        <f>IF(M184=2,L184,"--")</f>
        <v>--</v>
      </c>
      <c r="Q184" s="131"/>
      <c r="R184" s="132" t="str">
        <f>IF(M184=3,L184,"--")</f>
        <v>--</v>
      </c>
      <c r="S184" s="62"/>
      <c r="V184" s="127"/>
    </row>
    <row r="185" spans="1:19" ht="15.75" customHeight="1" thickBot="1">
      <c r="A185" s="94"/>
      <c r="B185" s="117">
        <f>SUM('[2]Registro_Unico_delle_Fatture'!$C$125)</f>
        <v>0</v>
      </c>
      <c r="C185" s="95">
        <f>SUM(C183:C184)</f>
        <v>0</v>
      </c>
      <c r="D185" s="16">
        <f>IF(A183=0,4,IF(E184="SI",5,SUM(D183:D184)))</f>
        <v>4</v>
      </c>
      <c r="E185" s="96" t="s">
        <v>40</v>
      </c>
      <c r="F185" s="97" t="s">
        <v>40</v>
      </c>
      <c r="G185" s="98"/>
      <c r="H185" s="99"/>
      <c r="I185" s="44" t="s">
        <v>40</v>
      </c>
      <c r="J185" s="22"/>
      <c r="K185" s="135" t="s">
        <v>40</v>
      </c>
      <c r="L185" s="148">
        <f>SUM(L184-I183)</f>
        <v>0</v>
      </c>
      <c r="M185" s="100"/>
      <c r="N185" s="129" t="str">
        <f>IF(M184=1,L185,"--")</f>
        <v>--</v>
      </c>
      <c r="O185" s="101">
        <f>SUM(N185)</f>
        <v>0</v>
      </c>
      <c r="P185" s="101" t="str">
        <f>IF(M184=2,L185,"--")</f>
        <v>--</v>
      </c>
      <c r="Q185" s="101">
        <f>SUM(P185)</f>
        <v>0</v>
      </c>
      <c r="R185" s="109" t="str">
        <f>IF(M184=3,L185,"--")</f>
        <v>--</v>
      </c>
      <c r="S185" s="63">
        <f>SUM(R185)</f>
        <v>0</v>
      </c>
    </row>
    <row r="186" spans="1:22" ht="15.75" customHeight="1" thickBot="1">
      <c r="A186" s="157">
        <f>SUM('[2]Registro_Unico_delle_Fatture'!$A$126:$A$127)</f>
        <v>0</v>
      </c>
      <c r="B186" s="116"/>
      <c r="C186" s="82">
        <f>SUM('[2]Registro_Unico_delle_Fatture'!$D$126)</f>
        <v>0</v>
      </c>
      <c r="D186" s="17" t="e">
        <f>IF(#REF!&lt;&gt;"",1,0)</f>
        <v>#REF!</v>
      </c>
      <c r="E186" s="83" t="s">
        <v>40</v>
      </c>
      <c r="F186" s="153">
        <f>('[2]Registro_Unico_delle_Fatture'!$G$126)</f>
        <v>0</v>
      </c>
      <c r="G186" s="84"/>
      <c r="H186" s="151"/>
      <c r="I186" s="174">
        <f>SUM('[2]Registro_Unico_delle_Fatture'!$K$126:$K$127)</f>
        <v>0</v>
      </c>
      <c r="J186" s="43">
        <f>SUM('[1]Registro_Unico_delle_Fatture'!L184:L185)</f>
        <v>0</v>
      </c>
      <c r="K186" s="176">
        <f>SUM('[2]Registro_Unico_delle_Fatture'!$M$16:$M$17)</f>
        <v>0</v>
      </c>
      <c r="L186" s="152">
        <f>SUM('[2]Registro_Unico_delle_Fatture'!$P$126)</f>
        <v>0</v>
      </c>
      <c r="M186" s="87"/>
      <c r="N186" s="106" t="str">
        <f>IF(M187=1,L186,"--")</f>
        <v>--</v>
      </c>
      <c r="O186" s="89"/>
      <c r="P186" s="107" t="str">
        <f>IF(M187=2,L186,"--")</f>
        <v>--</v>
      </c>
      <c r="Q186" s="107"/>
      <c r="R186" s="108" t="str">
        <f>IF(M187=3,L186,"--")</f>
        <v>--</v>
      </c>
      <c r="S186" s="64"/>
      <c r="T186" s="126">
        <f>IF(M187=1,C186,IF(M187=2,C186,IF(M187=3,C186,0)))</f>
        <v>0</v>
      </c>
      <c r="U186" s="126">
        <f>IF(M187=1,L188,IF(M187=2,L188,IF(M187=3,L188,0)))</f>
        <v>0</v>
      </c>
      <c r="V186" s="128">
        <f>SUM(T186*U186)</f>
        <v>0</v>
      </c>
    </row>
    <row r="187" spans="1:22" ht="15.75" customHeight="1">
      <c r="A187" s="158"/>
      <c r="B187" s="146"/>
      <c r="C187" s="90">
        <f>SUM('[2]Registro_Unico_delle_Fatture'!$D$127)</f>
        <v>0</v>
      </c>
      <c r="D187" s="12" t="e">
        <f>IF(#REF!&lt;&gt;"",2,0)</f>
        <v>#REF!</v>
      </c>
      <c r="E187" s="91" t="s">
        <v>40</v>
      </c>
      <c r="F187" s="138">
        <f>('[2]Registro_Unico_delle_Fatture'!$I$127)</f>
        <v>0</v>
      </c>
      <c r="G187" s="92"/>
      <c r="H187" s="93"/>
      <c r="I187" s="175"/>
      <c r="J187" s="22"/>
      <c r="K187" s="177"/>
      <c r="L187" s="147">
        <f>SUM('[2]Registro_Unico_delle_Fatture'!$P$127)</f>
        <v>0</v>
      </c>
      <c r="M187" s="87">
        <f>IF(L187&gt;31/12/1999,MONTH(L187),0)</f>
        <v>0</v>
      </c>
      <c r="N187" s="133" t="str">
        <f>IF(M187=1,L187,"--")</f>
        <v>--</v>
      </c>
      <c r="O187" s="134"/>
      <c r="P187" s="131" t="str">
        <f>IF(M187=2,L187,"--")</f>
        <v>--</v>
      </c>
      <c r="Q187" s="131"/>
      <c r="R187" s="132" t="str">
        <f>IF(M187=3,L187,"--")</f>
        <v>--</v>
      </c>
      <c r="S187" s="62"/>
      <c r="V187" s="127"/>
    </row>
    <row r="188" spans="1:19" ht="15.75" customHeight="1" thickBot="1">
      <c r="A188" s="94"/>
      <c r="B188" s="117">
        <f>SUM('[2]Registro_Unico_delle_Fatture'!$C$127)</f>
        <v>0</v>
      </c>
      <c r="C188" s="95">
        <f>SUM(C186:C187)</f>
        <v>0</v>
      </c>
      <c r="D188" s="16">
        <f>IF(A186=0,4,IF(E187="SI",5,SUM(D186:D187)))</f>
        <v>4</v>
      </c>
      <c r="E188" s="96" t="s">
        <v>40</v>
      </c>
      <c r="F188" s="97" t="s">
        <v>40</v>
      </c>
      <c r="G188" s="98"/>
      <c r="H188" s="99"/>
      <c r="I188" s="44" t="s">
        <v>40</v>
      </c>
      <c r="J188" s="22"/>
      <c r="K188" s="135" t="s">
        <v>40</v>
      </c>
      <c r="L188" s="148">
        <f>SUM(L187-I186)</f>
        <v>0</v>
      </c>
      <c r="M188" s="100"/>
      <c r="N188" s="129" t="str">
        <f>IF(M187=1,L188,"--")</f>
        <v>--</v>
      </c>
      <c r="O188" s="101">
        <f>SUM(N188)</f>
        <v>0</v>
      </c>
      <c r="P188" s="101" t="str">
        <f>IF(M187=2,L188,"--")</f>
        <v>--</v>
      </c>
      <c r="Q188" s="101">
        <f>SUM(P188)</f>
        <v>0</v>
      </c>
      <c r="R188" s="109" t="str">
        <f>IF(M187=3,L188,"--")</f>
        <v>--</v>
      </c>
      <c r="S188" s="63">
        <f>SUM(R188)</f>
        <v>0</v>
      </c>
    </row>
    <row r="189" spans="1:22" ht="15.75" customHeight="1" thickBot="1">
      <c r="A189" s="157">
        <f>SUM('[2]Registro_Unico_delle_Fatture'!$A$128:$A$129)</f>
        <v>0</v>
      </c>
      <c r="B189" s="116"/>
      <c r="C189" s="82">
        <f>SUM('[2]Registro_Unico_delle_Fatture'!$D$128)</f>
        <v>0</v>
      </c>
      <c r="D189" s="17" t="e">
        <f>IF(#REF!&lt;&gt;"",1,0)</f>
        <v>#REF!</v>
      </c>
      <c r="E189" s="83" t="s">
        <v>40</v>
      </c>
      <c r="F189" s="153">
        <f>('[2]Registro_Unico_delle_Fatture'!$G$128)</f>
        <v>0</v>
      </c>
      <c r="G189" s="84"/>
      <c r="H189" s="151"/>
      <c r="I189" s="174">
        <f>SUM('[2]Registro_Unico_delle_Fatture'!$K$128:$K$129)</f>
        <v>0</v>
      </c>
      <c r="J189" s="43">
        <f>SUM('[1]Registro_Unico_delle_Fatture'!L187:L188)</f>
        <v>0</v>
      </c>
      <c r="K189" s="176">
        <f>SUM('[2]Registro_Unico_delle_Fatture'!$M$16:$M$17)</f>
        <v>0</v>
      </c>
      <c r="L189" s="152">
        <f>SUM('[2]Registro_Unico_delle_Fatture'!$P$128)</f>
        <v>0</v>
      </c>
      <c r="M189" s="87"/>
      <c r="N189" s="106" t="str">
        <f>IF(M190=1,L189,"--")</f>
        <v>--</v>
      </c>
      <c r="O189" s="89"/>
      <c r="P189" s="107" t="str">
        <f>IF(M190=2,L189,"--")</f>
        <v>--</v>
      </c>
      <c r="Q189" s="107"/>
      <c r="R189" s="108" t="str">
        <f>IF(M190=3,L189,"--")</f>
        <v>--</v>
      </c>
      <c r="S189" s="64"/>
      <c r="T189" s="126">
        <f>IF(M190=1,C189,IF(M190=2,C189,IF(M190=3,C189,0)))</f>
        <v>0</v>
      </c>
      <c r="U189" s="126">
        <f>IF(M190=1,L191,IF(M190=2,L191,IF(M190=3,L191,0)))</f>
        <v>0</v>
      </c>
      <c r="V189" s="128">
        <f>SUM(T189*U189)</f>
        <v>0</v>
      </c>
    </row>
    <row r="190" spans="1:22" ht="15.75" customHeight="1">
      <c r="A190" s="158"/>
      <c r="B190" s="146"/>
      <c r="C190" s="90">
        <f>SUM('[2]Registro_Unico_delle_Fatture'!$D$129)</f>
        <v>0</v>
      </c>
      <c r="D190" s="12" t="e">
        <f>IF(#REF!&lt;&gt;"",2,0)</f>
        <v>#REF!</v>
      </c>
      <c r="E190" s="91" t="s">
        <v>40</v>
      </c>
      <c r="F190" s="138">
        <f>('[2]Registro_Unico_delle_Fatture'!$I$129)</f>
        <v>0</v>
      </c>
      <c r="G190" s="92"/>
      <c r="H190" s="93"/>
      <c r="I190" s="175"/>
      <c r="J190" s="22"/>
      <c r="K190" s="177"/>
      <c r="L190" s="147">
        <f>SUM('[2]Registro_Unico_delle_Fatture'!$P$129)</f>
        <v>0</v>
      </c>
      <c r="M190" s="87">
        <f>IF(L190&gt;31/12/1999,MONTH(L190),0)</f>
        <v>0</v>
      </c>
      <c r="N190" s="133" t="str">
        <f>IF(M190=1,L190,"--")</f>
        <v>--</v>
      </c>
      <c r="O190" s="134"/>
      <c r="P190" s="131" t="str">
        <f>IF(M190=2,L190,"--")</f>
        <v>--</v>
      </c>
      <c r="Q190" s="131"/>
      <c r="R190" s="132" t="str">
        <f>IF(M190=3,L190,"--")</f>
        <v>--</v>
      </c>
      <c r="S190" s="62"/>
      <c r="V190" s="127"/>
    </row>
    <row r="191" spans="1:19" ht="15.75" customHeight="1" thickBot="1">
      <c r="A191" s="94"/>
      <c r="B191" s="117">
        <f>SUM('[2]Registro_Unico_delle_Fatture'!$C$129)</f>
        <v>0</v>
      </c>
      <c r="C191" s="95">
        <f>SUM(C189:C190)</f>
        <v>0</v>
      </c>
      <c r="D191" s="16">
        <f>IF(A189=0,4,IF(E190="SI",5,SUM(D189:D190)))</f>
        <v>4</v>
      </c>
      <c r="E191" s="96" t="s">
        <v>40</v>
      </c>
      <c r="F191" s="97" t="s">
        <v>40</v>
      </c>
      <c r="G191" s="98"/>
      <c r="H191" s="99"/>
      <c r="I191" s="44" t="s">
        <v>40</v>
      </c>
      <c r="J191" s="22"/>
      <c r="K191" s="135" t="s">
        <v>40</v>
      </c>
      <c r="L191" s="148">
        <f>SUM(L190-I189)</f>
        <v>0</v>
      </c>
      <c r="M191" s="100"/>
      <c r="N191" s="129" t="str">
        <f>IF(M190=1,L191,"--")</f>
        <v>--</v>
      </c>
      <c r="O191" s="101">
        <f>SUM(N191)</f>
        <v>0</v>
      </c>
      <c r="P191" s="101" t="str">
        <f>IF(M190=2,L191,"--")</f>
        <v>--</v>
      </c>
      <c r="Q191" s="101">
        <f>SUM(P191)</f>
        <v>0</v>
      </c>
      <c r="R191" s="109" t="str">
        <f>IF(M190=3,L191,"--")</f>
        <v>--</v>
      </c>
      <c r="S191" s="63">
        <f>SUM(R191)</f>
        <v>0</v>
      </c>
    </row>
    <row r="192" spans="1:22" ht="15.75" customHeight="1" thickBot="1">
      <c r="A192" s="157">
        <f>SUM('[2]Registro_Unico_delle_Fatture'!$A$130:$A$131)</f>
        <v>0</v>
      </c>
      <c r="B192" s="116"/>
      <c r="C192" s="82">
        <f>SUM('[2]Registro_Unico_delle_Fatture'!$D$130)</f>
        <v>0</v>
      </c>
      <c r="D192" s="17" t="e">
        <f>IF(#REF!&lt;&gt;"",1,0)</f>
        <v>#REF!</v>
      </c>
      <c r="E192" s="83" t="s">
        <v>40</v>
      </c>
      <c r="F192" s="153">
        <f>('[2]Registro_Unico_delle_Fatture'!$G$130)</f>
        <v>0</v>
      </c>
      <c r="G192" s="84"/>
      <c r="H192" s="151"/>
      <c r="I192" s="174">
        <f>SUM('[2]Registro_Unico_delle_Fatture'!$K$130:$K$131)</f>
        <v>0</v>
      </c>
      <c r="J192" s="43">
        <f>SUM('[1]Registro_Unico_delle_Fatture'!L190:L191)</f>
        <v>0</v>
      </c>
      <c r="K192" s="176">
        <f>SUM('[2]Registro_Unico_delle_Fatture'!$M$16:$M$17)</f>
        <v>0</v>
      </c>
      <c r="L192" s="152">
        <f>SUM('[2]Registro_Unico_delle_Fatture'!$P$130)</f>
        <v>0</v>
      </c>
      <c r="M192" s="87"/>
      <c r="N192" s="106" t="str">
        <f>IF(M193=1,L192,"--")</f>
        <v>--</v>
      </c>
      <c r="O192" s="89"/>
      <c r="P192" s="107" t="str">
        <f>IF(M193=2,L192,"--")</f>
        <v>--</v>
      </c>
      <c r="Q192" s="107"/>
      <c r="R192" s="108" t="str">
        <f>IF(M193=3,L192,"--")</f>
        <v>--</v>
      </c>
      <c r="S192" s="64"/>
      <c r="T192" s="126">
        <f>IF(M193=1,C192,IF(M193=2,C192,IF(M193=3,C192,0)))</f>
        <v>0</v>
      </c>
      <c r="U192" s="126">
        <f>IF(M193=1,L194,IF(M193=2,L194,IF(M193=3,L194,0)))</f>
        <v>0</v>
      </c>
      <c r="V192" s="128">
        <f>SUM(T192*U192)</f>
        <v>0</v>
      </c>
    </row>
    <row r="193" spans="1:22" ht="15.75" customHeight="1">
      <c r="A193" s="158"/>
      <c r="B193" s="146"/>
      <c r="C193" s="90">
        <f>SUM('[2]Registro_Unico_delle_Fatture'!$D$131)</f>
        <v>0</v>
      </c>
      <c r="D193" s="12" t="e">
        <f>IF(#REF!&lt;&gt;"",2,0)</f>
        <v>#REF!</v>
      </c>
      <c r="E193" s="91" t="s">
        <v>40</v>
      </c>
      <c r="F193" s="138">
        <f>('[2]Registro_Unico_delle_Fatture'!$I$131)</f>
        <v>0</v>
      </c>
      <c r="G193" s="92"/>
      <c r="H193" s="93"/>
      <c r="I193" s="175"/>
      <c r="J193" s="22"/>
      <c r="K193" s="177"/>
      <c r="L193" s="147">
        <f>SUM('[2]Registro_Unico_delle_Fatture'!$P$131)</f>
        <v>0</v>
      </c>
      <c r="M193" s="87">
        <f>IF(L193&gt;31/12/1999,MONTH(L193),0)</f>
        <v>0</v>
      </c>
      <c r="N193" s="133" t="str">
        <f>IF(M193=1,L193,"--")</f>
        <v>--</v>
      </c>
      <c r="O193" s="134"/>
      <c r="P193" s="131" t="str">
        <f>IF(M193=2,L193,"--")</f>
        <v>--</v>
      </c>
      <c r="Q193" s="131"/>
      <c r="R193" s="132" t="str">
        <f>IF(M193=3,L193,"--")</f>
        <v>--</v>
      </c>
      <c r="S193" s="62"/>
      <c r="V193" s="127"/>
    </row>
    <row r="194" spans="1:19" ht="15.75" customHeight="1" thickBot="1">
      <c r="A194" s="94"/>
      <c r="B194" s="117">
        <f>SUM('[2]Registro_Unico_delle_Fatture'!$C$131)</f>
        <v>0</v>
      </c>
      <c r="C194" s="95">
        <f>SUM(C192:C193)</f>
        <v>0</v>
      </c>
      <c r="D194" s="16">
        <f>IF(A192=0,4,IF(E193="SI",5,SUM(D192:D193)))</f>
        <v>4</v>
      </c>
      <c r="E194" s="96" t="s">
        <v>40</v>
      </c>
      <c r="F194" s="97" t="s">
        <v>40</v>
      </c>
      <c r="G194" s="98"/>
      <c r="H194" s="99"/>
      <c r="I194" s="44" t="s">
        <v>40</v>
      </c>
      <c r="J194" s="22"/>
      <c r="K194" s="135" t="s">
        <v>40</v>
      </c>
      <c r="L194" s="148">
        <f>SUM(L193-I192)</f>
        <v>0</v>
      </c>
      <c r="M194" s="100"/>
      <c r="N194" s="129" t="str">
        <f>IF(M193=1,L194,"--")</f>
        <v>--</v>
      </c>
      <c r="O194" s="101">
        <f>SUM(N194)</f>
        <v>0</v>
      </c>
      <c r="P194" s="101" t="str">
        <f>IF(M193=2,L194,"--")</f>
        <v>--</v>
      </c>
      <c r="Q194" s="101">
        <f>SUM(P194)</f>
        <v>0</v>
      </c>
      <c r="R194" s="109" t="str">
        <f>IF(M193=3,L194,"--")</f>
        <v>--</v>
      </c>
      <c r="S194" s="63">
        <f>SUM(R194)</f>
        <v>0</v>
      </c>
    </row>
    <row r="195" spans="1:22" ht="15.75" customHeight="1" thickBot="1">
      <c r="A195" s="157">
        <f>SUM('[2]Registro_Unico_delle_Fatture'!$A$132:$A$133)</f>
        <v>0</v>
      </c>
      <c r="B195" s="116"/>
      <c r="C195" s="82">
        <f>SUM('[2]Registro_Unico_delle_Fatture'!$D$132)</f>
        <v>0</v>
      </c>
      <c r="D195" s="17" t="e">
        <f>IF(#REF!&lt;&gt;"",1,0)</f>
        <v>#REF!</v>
      </c>
      <c r="E195" s="83" t="s">
        <v>40</v>
      </c>
      <c r="F195" s="153">
        <f>('[2]Registro_Unico_delle_Fatture'!$G$132)</f>
        <v>0</v>
      </c>
      <c r="G195" s="84"/>
      <c r="H195" s="151"/>
      <c r="I195" s="174">
        <f>SUM('[2]Registro_Unico_delle_Fatture'!$K$132:$K$133)</f>
        <v>0</v>
      </c>
      <c r="J195" s="43">
        <f>SUM('[1]Registro_Unico_delle_Fatture'!L193:L194)</f>
        <v>0</v>
      </c>
      <c r="K195" s="176">
        <f>SUM('[2]Registro_Unico_delle_Fatture'!$M$16:$M$17)</f>
        <v>0</v>
      </c>
      <c r="L195" s="152">
        <f>SUM('[2]Registro_Unico_delle_Fatture'!$P$132)</f>
        <v>0</v>
      </c>
      <c r="M195" s="87"/>
      <c r="N195" s="106" t="str">
        <f>IF(M196=1,L195,"--")</f>
        <v>--</v>
      </c>
      <c r="O195" s="89"/>
      <c r="P195" s="107" t="str">
        <f>IF(M196=2,L195,"--")</f>
        <v>--</v>
      </c>
      <c r="Q195" s="107"/>
      <c r="R195" s="108" t="str">
        <f>IF(M196=3,L195,"--")</f>
        <v>--</v>
      </c>
      <c r="S195" s="64"/>
      <c r="T195" s="126">
        <f>IF(M196=1,C195,IF(M196=2,C195,IF(M196=3,C195,0)))</f>
        <v>0</v>
      </c>
      <c r="U195" s="126">
        <f>IF(M196=1,L197,IF(M196=2,L197,IF(M196=3,L197,0)))</f>
        <v>0</v>
      </c>
      <c r="V195" s="128">
        <f>SUM(T195*U195)</f>
        <v>0</v>
      </c>
    </row>
    <row r="196" spans="1:22" ht="15.75" customHeight="1">
      <c r="A196" s="158"/>
      <c r="B196" s="146"/>
      <c r="C196" s="90">
        <f>SUM('[2]Registro_Unico_delle_Fatture'!$D$133)</f>
        <v>0</v>
      </c>
      <c r="D196" s="12" t="e">
        <f>IF(#REF!&lt;&gt;"",2,0)</f>
        <v>#REF!</v>
      </c>
      <c r="E196" s="91" t="s">
        <v>40</v>
      </c>
      <c r="F196" s="138">
        <f>('[2]Registro_Unico_delle_Fatture'!$I$133)</f>
        <v>0</v>
      </c>
      <c r="G196" s="92"/>
      <c r="H196" s="93"/>
      <c r="I196" s="175"/>
      <c r="J196" s="22"/>
      <c r="K196" s="177"/>
      <c r="L196" s="147">
        <f>SUM('[2]Registro_Unico_delle_Fatture'!$P$133)</f>
        <v>0</v>
      </c>
      <c r="M196" s="87">
        <f>IF(L196&gt;31/12/1999,MONTH(L196),0)</f>
        <v>0</v>
      </c>
      <c r="N196" s="133" t="str">
        <f>IF(M196=1,L196,"--")</f>
        <v>--</v>
      </c>
      <c r="O196" s="134"/>
      <c r="P196" s="131" t="str">
        <f>IF(M196=2,L196,"--")</f>
        <v>--</v>
      </c>
      <c r="Q196" s="131"/>
      <c r="R196" s="132" t="str">
        <f>IF(M196=3,L196,"--")</f>
        <v>--</v>
      </c>
      <c r="S196" s="62"/>
      <c r="V196" s="127"/>
    </row>
    <row r="197" spans="1:19" ht="15.75" customHeight="1" thickBot="1">
      <c r="A197" s="94"/>
      <c r="B197" s="117">
        <f>SUM('[2]Registro_Unico_delle_Fatture'!$C$133)</f>
        <v>0</v>
      </c>
      <c r="C197" s="95">
        <f>SUM(C195:C196)</f>
        <v>0</v>
      </c>
      <c r="D197" s="16">
        <f>IF(A195=0,4,IF(E196="SI",5,SUM(D195:D196)))</f>
        <v>4</v>
      </c>
      <c r="E197" s="96" t="s">
        <v>40</v>
      </c>
      <c r="F197" s="97" t="s">
        <v>40</v>
      </c>
      <c r="G197" s="98"/>
      <c r="H197" s="99"/>
      <c r="I197" s="44" t="s">
        <v>40</v>
      </c>
      <c r="J197" s="22"/>
      <c r="K197" s="135" t="s">
        <v>40</v>
      </c>
      <c r="L197" s="148">
        <f>SUM(L196-I195)</f>
        <v>0</v>
      </c>
      <c r="M197" s="100"/>
      <c r="N197" s="129" t="str">
        <f>IF(M196=1,L197,"--")</f>
        <v>--</v>
      </c>
      <c r="O197" s="101">
        <f>SUM(N197)</f>
        <v>0</v>
      </c>
      <c r="P197" s="101" t="str">
        <f>IF(M196=2,L197,"--")</f>
        <v>--</v>
      </c>
      <c r="Q197" s="101">
        <f>SUM(P197)</f>
        <v>0</v>
      </c>
      <c r="R197" s="109" t="str">
        <f>IF(M196=3,L197,"--")</f>
        <v>--</v>
      </c>
      <c r="S197" s="63">
        <f>SUM(R197)</f>
        <v>0</v>
      </c>
    </row>
    <row r="198" spans="1:22" ht="15.75" customHeight="1" thickBot="1">
      <c r="A198" s="157">
        <f>SUM('[2]Registro_Unico_delle_Fatture'!$A$134:$A$135)</f>
        <v>0</v>
      </c>
      <c r="B198" s="116"/>
      <c r="C198" s="82">
        <f>SUM('[2]Registro_Unico_delle_Fatture'!$D$134)</f>
        <v>0</v>
      </c>
      <c r="D198" s="17" t="e">
        <f>IF(#REF!&lt;&gt;"",1,0)</f>
        <v>#REF!</v>
      </c>
      <c r="E198" s="83" t="s">
        <v>40</v>
      </c>
      <c r="F198" s="153">
        <f>('[2]Registro_Unico_delle_Fatture'!$G$134)</f>
        <v>0</v>
      </c>
      <c r="G198" s="84"/>
      <c r="H198" s="151"/>
      <c r="I198" s="174">
        <f>SUM('[2]Registro_Unico_delle_Fatture'!$K$134:$K$135)</f>
        <v>0</v>
      </c>
      <c r="J198" s="43">
        <f>SUM('[1]Registro_Unico_delle_Fatture'!L196:L197)</f>
        <v>0</v>
      </c>
      <c r="K198" s="176">
        <f>SUM('[2]Registro_Unico_delle_Fatture'!$M$16:$M$17)</f>
        <v>0</v>
      </c>
      <c r="L198" s="152">
        <f>SUM('[2]Registro_Unico_delle_Fatture'!$P$134)</f>
        <v>0</v>
      </c>
      <c r="M198" s="87"/>
      <c r="N198" s="106" t="str">
        <f>IF(M199=1,L198,"--")</f>
        <v>--</v>
      </c>
      <c r="O198" s="89"/>
      <c r="P198" s="107" t="str">
        <f>IF(M199=2,L198,"--")</f>
        <v>--</v>
      </c>
      <c r="Q198" s="107"/>
      <c r="R198" s="108" t="str">
        <f>IF(M199=3,L198,"--")</f>
        <v>--</v>
      </c>
      <c r="S198" s="64"/>
      <c r="T198" s="126">
        <f>IF(M199=1,C198,IF(M199=2,C198,IF(M199=3,C198,0)))</f>
        <v>0</v>
      </c>
      <c r="U198" s="126">
        <f>IF(M199=1,L200,IF(M199=2,L200,IF(M199=3,L200,0)))</f>
        <v>0</v>
      </c>
      <c r="V198" s="128">
        <f>SUM(T198*U198)</f>
        <v>0</v>
      </c>
    </row>
    <row r="199" spans="1:22" ht="15.75" customHeight="1">
      <c r="A199" s="158"/>
      <c r="B199" s="146"/>
      <c r="C199" s="90">
        <f>SUM('[2]Registro_Unico_delle_Fatture'!$D$135)</f>
        <v>0</v>
      </c>
      <c r="D199" s="12" t="e">
        <f>IF(#REF!&lt;&gt;"",2,0)</f>
        <v>#REF!</v>
      </c>
      <c r="E199" s="91" t="s">
        <v>40</v>
      </c>
      <c r="F199" s="138">
        <f>('[2]Registro_Unico_delle_Fatture'!$I$135)</f>
        <v>0</v>
      </c>
      <c r="G199" s="92"/>
      <c r="H199" s="93"/>
      <c r="I199" s="175"/>
      <c r="J199" s="22"/>
      <c r="K199" s="177"/>
      <c r="L199" s="147">
        <f>SUM('[2]Registro_Unico_delle_Fatture'!$P$135)</f>
        <v>0</v>
      </c>
      <c r="M199" s="87">
        <f>IF(L199&gt;31/12/1999,MONTH(L199),0)</f>
        <v>0</v>
      </c>
      <c r="N199" s="133" t="str">
        <f>IF(M199=1,L199,"--")</f>
        <v>--</v>
      </c>
      <c r="O199" s="134"/>
      <c r="P199" s="131" t="str">
        <f>IF(M199=2,L199,"--")</f>
        <v>--</v>
      </c>
      <c r="Q199" s="131"/>
      <c r="R199" s="132" t="str">
        <f>IF(M199=3,L199,"--")</f>
        <v>--</v>
      </c>
      <c r="S199" s="62"/>
      <c r="V199" s="127"/>
    </row>
    <row r="200" spans="1:19" ht="15.75" customHeight="1" thickBot="1">
      <c r="A200" s="94"/>
      <c r="B200" s="117">
        <f>SUM('[2]Registro_Unico_delle_Fatture'!$C$135)</f>
        <v>0</v>
      </c>
      <c r="C200" s="95">
        <f>SUM(C198:C199)</f>
        <v>0</v>
      </c>
      <c r="D200" s="16">
        <f>IF(A198=0,4,IF(E199="SI",5,SUM(D198:D199)))</f>
        <v>4</v>
      </c>
      <c r="E200" s="96" t="s">
        <v>40</v>
      </c>
      <c r="F200" s="97" t="s">
        <v>40</v>
      </c>
      <c r="G200" s="98"/>
      <c r="H200" s="99"/>
      <c r="I200" s="44" t="s">
        <v>40</v>
      </c>
      <c r="J200" s="22"/>
      <c r="K200" s="135" t="s">
        <v>40</v>
      </c>
      <c r="L200" s="148">
        <f>SUM(L199-I198)</f>
        <v>0</v>
      </c>
      <c r="M200" s="100"/>
      <c r="N200" s="129" t="str">
        <f>IF(M199=1,L200,"--")</f>
        <v>--</v>
      </c>
      <c r="O200" s="101">
        <f>SUM(N200)</f>
        <v>0</v>
      </c>
      <c r="P200" s="101" t="str">
        <f>IF(M199=2,L200,"--")</f>
        <v>--</v>
      </c>
      <c r="Q200" s="101">
        <f>SUM(P200)</f>
        <v>0</v>
      </c>
      <c r="R200" s="109" t="str">
        <f>IF(M199=3,L200,"--")</f>
        <v>--</v>
      </c>
      <c r="S200" s="63">
        <f>SUM(R200)</f>
        <v>0</v>
      </c>
    </row>
    <row r="201" spans="1:22" ht="15.75" customHeight="1" thickBot="1">
      <c r="A201" s="157">
        <f>SUM('[2]Registro_Unico_delle_Fatture'!$A$136:$A$137)</f>
        <v>0</v>
      </c>
      <c r="B201" s="116"/>
      <c r="C201" s="82">
        <f>SUM('[2]Registro_Unico_delle_Fatture'!$D$136)</f>
        <v>0</v>
      </c>
      <c r="D201" s="17" t="e">
        <f>IF(#REF!&lt;&gt;"",1,0)</f>
        <v>#REF!</v>
      </c>
      <c r="E201" s="83" t="s">
        <v>40</v>
      </c>
      <c r="F201" s="153">
        <f>('[2]Registro_Unico_delle_Fatture'!$G$136)</f>
        <v>0</v>
      </c>
      <c r="G201" s="84"/>
      <c r="H201" s="151"/>
      <c r="I201" s="174">
        <f>SUM('[2]Registro_Unico_delle_Fatture'!$K$136:$K$137)</f>
        <v>0</v>
      </c>
      <c r="J201" s="43">
        <f>SUM('[1]Registro_Unico_delle_Fatture'!L199:L200)</f>
        <v>0</v>
      </c>
      <c r="K201" s="176">
        <f>SUM('[2]Registro_Unico_delle_Fatture'!$M$16:$M$17)</f>
        <v>0</v>
      </c>
      <c r="L201" s="152">
        <f>SUM('[2]Registro_Unico_delle_Fatture'!$P$136)</f>
        <v>0</v>
      </c>
      <c r="M201" s="87"/>
      <c r="N201" s="106" t="str">
        <f>IF(M202=1,L201,"--")</f>
        <v>--</v>
      </c>
      <c r="O201" s="89"/>
      <c r="P201" s="107" t="str">
        <f>IF(M202=2,L201,"--")</f>
        <v>--</v>
      </c>
      <c r="Q201" s="107"/>
      <c r="R201" s="108" t="str">
        <f>IF(M202=3,L201,"--")</f>
        <v>--</v>
      </c>
      <c r="S201" s="64"/>
      <c r="T201" s="126">
        <f>IF(M202=1,C201,IF(M202=2,C201,IF(M202=3,C201,0)))</f>
        <v>0</v>
      </c>
      <c r="U201" s="126">
        <f>IF(M202=1,L203,IF(M202=2,L203,IF(M202=3,L203,0)))</f>
        <v>0</v>
      </c>
      <c r="V201" s="128">
        <f>SUM(T201*U201)</f>
        <v>0</v>
      </c>
    </row>
    <row r="202" spans="1:22" ht="15.75" customHeight="1">
      <c r="A202" s="158"/>
      <c r="B202" s="146"/>
      <c r="C202" s="90">
        <f>SUM('[2]Registro_Unico_delle_Fatture'!$D$137)</f>
        <v>0</v>
      </c>
      <c r="D202" s="12" t="e">
        <f>IF(#REF!&lt;&gt;"",2,0)</f>
        <v>#REF!</v>
      </c>
      <c r="E202" s="91" t="s">
        <v>40</v>
      </c>
      <c r="F202" s="138">
        <f>('[2]Registro_Unico_delle_Fatture'!$I$137)</f>
        <v>0</v>
      </c>
      <c r="G202" s="92"/>
      <c r="H202" s="93"/>
      <c r="I202" s="175"/>
      <c r="J202" s="22"/>
      <c r="K202" s="177"/>
      <c r="L202" s="147">
        <f>SUM('[2]Registro_Unico_delle_Fatture'!$P$137)</f>
        <v>0</v>
      </c>
      <c r="M202" s="87">
        <f>IF(L202&gt;31/12/1999,MONTH(L202),0)</f>
        <v>0</v>
      </c>
      <c r="N202" s="133" t="str">
        <f>IF(M202=1,L202,"--")</f>
        <v>--</v>
      </c>
      <c r="O202" s="134"/>
      <c r="P202" s="131" t="str">
        <f>IF(M202=2,L202,"--")</f>
        <v>--</v>
      </c>
      <c r="Q202" s="131"/>
      <c r="R202" s="132" t="str">
        <f>IF(M202=3,L202,"--")</f>
        <v>--</v>
      </c>
      <c r="S202" s="62"/>
      <c r="V202" s="127"/>
    </row>
    <row r="203" spans="1:19" ht="15.75" customHeight="1" thickBot="1">
      <c r="A203" s="94"/>
      <c r="B203" s="117">
        <f>SUM('[2]Registro_Unico_delle_Fatture'!$C$137)</f>
        <v>0</v>
      </c>
      <c r="C203" s="95">
        <f>SUM(C201:C202)</f>
        <v>0</v>
      </c>
      <c r="D203" s="16">
        <f>IF(A201=0,4,IF(E202="SI",5,SUM(D201:D202)))</f>
        <v>4</v>
      </c>
      <c r="E203" s="96" t="s">
        <v>40</v>
      </c>
      <c r="F203" s="97" t="s">
        <v>40</v>
      </c>
      <c r="G203" s="98"/>
      <c r="H203" s="99"/>
      <c r="I203" s="44" t="s">
        <v>40</v>
      </c>
      <c r="J203" s="22"/>
      <c r="K203" s="135" t="s">
        <v>40</v>
      </c>
      <c r="L203" s="148">
        <f>SUM(L202-I201)</f>
        <v>0</v>
      </c>
      <c r="M203" s="100"/>
      <c r="N203" s="129" t="str">
        <f>IF(M202=1,L203,"--")</f>
        <v>--</v>
      </c>
      <c r="O203" s="101">
        <f>SUM(N203)</f>
        <v>0</v>
      </c>
      <c r="P203" s="101" t="str">
        <f>IF(M202=2,L203,"--")</f>
        <v>--</v>
      </c>
      <c r="Q203" s="101">
        <f>SUM(P203)</f>
        <v>0</v>
      </c>
      <c r="R203" s="109" t="str">
        <f>IF(M202=3,L203,"--")</f>
        <v>--</v>
      </c>
      <c r="S203" s="63">
        <f>SUM(R203)</f>
        <v>0</v>
      </c>
    </row>
    <row r="204" spans="1:22" ht="15.75" customHeight="1" thickBot="1">
      <c r="A204" s="157">
        <f>SUM('[2]Registro_Unico_delle_Fatture'!$A$138:$A$139)</f>
        <v>0</v>
      </c>
      <c r="B204" s="116"/>
      <c r="C204" s="82">
        <f>SUM('[2]Registro_Unico_delle_Fatture'!$D$138)</f>
        <v>0</v>
      </c>
      <c r="D204" s="17" t="e">
        <f>IF(#REF!&lt;&gt;"",1,0)</f>
        <v>#REF!</v>
      </c>
      <c r="E204" s="83" t="s">
        <v>40</v>
      </c>
      <c r="F204" s="153">
        <f>('[2]Registro_Unico_delle_Fatture'!$G$138)</f>
        <v>0</v>
      </c>
      <c r="G204" s="84"/>
      <c r="H204" s="151"/>
      <c r="I204" s="174">
        <f>SUM('[2]Registro_Unico_delle_Fatture'!$K$138:$K$139)</f>
        <v>0</v>
      </c>
      <c r="J204" s="43">
        <f>SUM('[1]Registro_Unico_delle_Fatture'!L202:L203)</f>
        <v>0</v>
      </c>
      <c r="K204" s="176">
        <f>SUM('[2]Registro_Unico_delle_Fatture'!$M$16:$M$17)</f>
        <v>0</v>
      </c>
      <c r="L204" s="152">
        <f>SUM('[2]Registro_Unico_delle_Fatture'!$P$138)</f>
        <v>0</v>
      </c>
      <c r="M204" s="87"/>
      <c r="N204" s="106" t="str">
        <f>IF(M205=1,L204,"--")</f>
        <v>--</v>
      </c>
      <c r="O204" s="89"/>
      <c r="P204" s="107" t="str">
        <f>IF(M205=2,L204,"--")</f>
        <v>--</v>
      </c>
      <c r="Q204" s="107"/>
      <c r="R204" s="108" t="str">
        <f>IF(M205=3,L204,"--")</f>
        <v>--</v>
      </c>
      <c r="S204" s="64"/>
      <c r="T204" s="126">
        <f>IF(M205=1,C204,IF(M205=2,C204,IF(M205=3,C204,0)))</f>
        <v>0</v>
      </c>
      <c r="U204" s="126">
        <f>IF(M205=1,L206,IF(M205=2,L206,IF(M205=3,L206,0)))</f>
        <v>0</v>
      </c>
      <c r="V204" s="128">
        <f>SUM(T204*U204)</f>
        <v>0</v>
      </c>
    </row>
    <row r="205" spans="1:22" ht="15.75" customHeight="1">
      <c r="A205" s="158"/>
      <c r="B205" s="146"/>
      <c r="C205" s="90">
        <f>SUM('[2]Registro_Unico_delle_Fatture'!$D$139)</f>
        <v>0</v>
      </c>
      <c r="D205" s="12" t="e">
        <f>IF(#REF!&lt;&gt;"",2,0)</f>
        <v>#REF!</v>
      </c>
      <c r="E205" s="91" t="s">
        <v>40</v>
      </c>
      <c r="F205" s="138">
        <f>('[2]Registro_Unico_delle_Fatture'!$I$139)</f>
        <v>0</v>
      </c>
      <c r="G205" s="92"/>
      <c r="H205" s="93"/>
      <c r="I205" s="175"/>
      <c r="J205" s="22"/>
      <c r="K205" s="177"/>
      <c r="L205" s="147">
        <f>SUM('[2]Registro_Unico_delle_Fatture'!$P$139)</f>
        <v>0</v>
      </c>
      <c r="M205" s="87">
        <f>IF(L205&gt;31/12/1999,MONTH(L205),0)</f>
        <v>0</v>
      </c>
      <c r="N205" s="133" t="str">
        <f>IF(M205=1,L205,"--")</f>
        <v>--</v>
      </c>
      <c r="O205" s="134"/>
      <c r="P205" s="131" t="str">
        <f>IF(M205=2,L205,"--")</f>
        <v>--</v>
      </c>
      <c r="Q205" s="131"/>
      <c r="R205" s="132" t="str">
        <f>IF(M205=3,L205,"--")</f>
        <v>--</v>
      </c>
      <c r="S205" s="62"/>
      <c r="V205" s="127"/>
    </row>
    <row r="206" spans="1:19" ht="15.75" customHeight="1" thickBot="1">
      <c r="A206" s="94"/>
      <c r="B206" s="117">
        <f>SUM('[2]Registro_Unico_delle_Fatture'!$C$139)</f>
        <v>0</v>
      </c>
      <c r="C206" s="95">
        <f>SUM(C204:C205)</f>
        <v>0</v>
      </c>
      <c r="D206" s="16">
        <f>IF(A204=0,4,IF(E205="SI",5,SUM(D204:D205)))</f>
        <v>4</v>
      </c>
      <c r="E206" s="96" t="s">
        <v>40</v>
      </c>
      <c r="F206" s="97" t="s">
        <v>40</v>
      </c>
      <c r="G206" s="98"/>
      <c r="H206" s="99"/>
      <c r="I206" s="44" t="s">
        <v>40</v>
      </c>
      <c r="J206" s="22"/>
      <c r="K206" s="135" t="s">
        <v>40</v>
      </c>
      <c r="L206" s="148">
        <f>SUM(L205-I204)</f>
        <v>0</v>
      </c>
      <c r="M206" s="100"/>
      <c r="N206" s="129" t="str">
        <f>IF(M205=1,L206,"--")</f>
        <v>--</v>
      </c>
      <c r="O206" s="101">
        <f>SUM(N206)</f>
        <v>0</v>
      </c>
      <c r="P206" s="101" t="str">
        <f>IF(M205=2,L206,"--")</f>
        <v>--</v>
      </c>
      <c r="Q206" s="101">
        <f>SUM(P206)</f>
        <v>0</v>
      </c>
      <c r="R206" s="109" t="str">
        <f>IF(M205=3,L206,"--")</f>
        <v>--</v>
      </c>
      <c r="S206" s="63">
        <f>SUM(R206)</f>
        <v>0</v>
      </c>
    </row>
    <row r="207" spans="1:22" ht="15.75" customHeight="1" thickBot="1">
      <c r="A207" s="157">
        <f>SUM('[2]Registro_Unico_delle_Fatture'!$A$140:$A$141)</f>
        <v>0</v>
      </c>
      <c r="B207" s="116"/>
      <c r="C207" s="82">
        <f>SUM('[2]Registro_Unico_delle_Fatture'!$D$140)</f>
        <v>0</v>
      </c>
      <c r="D207" s="17" t="e">
        <f>IF(#REF!&lt;&gt;"",1,0)</f>
        <v>#REF!</v>
      </c>
      <c r="E207" s="83" t="s">
        <v>40</v>
      </c>
      <c r="F207" s="153">
        <f>('[2]Registro_Unico_delle_Fatture'!$G$140)</f>
        <v>0</v>
      </c>
      <c r="G207" s="84"/>
      <c r="H207" s="151"/>
      <c r="I207" s="174">
        <f>SUM('[2]Registro_Unico_delle_Fatture'!$K$140:$K$141)</f>
        <v>0</v>
      </c>
      <c r="J207" s="43">
        <f>SUM('[1]Registro_Unico_delle_Fatture'!L205:L206)</f>
        <v>0</v>
      </c>
      <c r="K207" s="176">
        <f>SUM('[2]Registro_Unico_delle_Fatture'!$M$16:$M$17)</f>
        <v>0</v>
      </c>
      <c r="L207" s="152">
        <f>SUM('[2]Registro_Unico_delle_Fatture'!$P$140)</f>
        <v>0</v>
      </c>
      <c r="M207" s="87"/>
      <c r="N207" s="106" t="str">
        <f>IF(M208=1,L207,"--")</f>
        <v>--</v>
      </c>
      <c r="O207" s="89"/>
      <c r="P207" s="107" t="str">
        <f>IF(M208=2,L207,"--")</f>
        <v>--</v>
      </c>
      <c r="Q207" s="107"/>
      <c r="R207" s="108" t="str">
        <f>IF(M208=3,L207,"--")</f>
        <v>--</v>
      </c>
      <c r="S207" s="64"/>
      <c r="T207" s="126">
        <f>IF(M208=1,C207,IF(M208=2,C207,IF(M208=3,C207,0)))</f>
        <v>0</v>
      </c>
      <c r="U207" s="126">
        <f>IF(M208=1,L209,IF(M208=2,L209,IF(M208=3,L209,0)))</f>
        <v>0</v>
      </c>
      <c r="V207" s="128">
        <f>SUM(T207*U207)</f>
        <v>0</v>
      </c>
    </row>
    <row r="208" spans="1:22" ht="15.75" customHeight="1">
      <c r="A208" s="158"/>
      <c r="B208" s="146"/>
      <c r="C208" s="90">
        <f>SUM('[2]Registro_Unico_delle_Fatture'!$D$141)</f>
        <v>0</v>
      </c>
      <c r="D208" s="12" t="e">
        <f>IF(#REF!&lt;&gt;"",2,0)</f>
        <v>#REF!</v>
      </c>
      <c r="E208" s="91" t="s">
        <v>40</v>
      </c>
      <c r="F208" s="138">
        <f>('[2]Registro_Unico_delle_Fatture'!$I$141)</f>
        <v>0</v>
      </c>
      <c r="G208" s="92"/>
      <c r="H208" s="93"/>
      <c r="I208" s="175"/>
      <c r="J208" s="22"/>
      <c r="K208" s="177"/>
      <c r="L208" s="147">
        <f>SUM('[2]Registro_Unico_delle_Fatture'!$P$141)</f>
        <v>0</v>
      </c>
      <c r="M208" s="87">
        <f>IF(L208&gt;31/12/1999,MONTH(L208),0)</f>
        <v>0</v>
      </c>
      <c r="N208" s="133" t="str">
        <f>IF(M208=1,L208,"--")</f>
        <v>--</v>
      </c>
      <c r="O208" s="134"/>
      <c r="P208" s="131" t="str">
        <f>IF(M208=2,L208,"--")</f>
        <v>--</v>
      </c>
      <c r="Q208" s="131"/>
      <c r="R208" s="132" t="str">
        <f>IF(M208=3,L208,"--")</f>
        <v>--</v>
      </c>
      <c r="S208" s="62"/>
      <c r="V208" s="127"/>
    </row>
    <row r="209" spans="1:19" ht="15.75" customHeight="1" thickBot="1">
      <c r="A209" s="94"/>
      <c r="B209" s="117">
        <f>SUM('[2]Registro_Unico_delle_Fatture'!$C$141)</f>
        <v>0</v>
      </c>
      <c r="C209" s="95">
        <f>SUM(C207:C208)</f>
        <v>0</v>
      </c>
      <c r="D209" s="16">
        <f>IF(A207=0,4,IF(E208="SI",5,SUM(D207:D208)))</f>
        <v>4</v>
      </c>
      <c r="E209" s="96" t="s">
        <v>40</v>
      </c>
      <c r="F209" s="97" t="s">
        <v>40</v>
      </c>
      <c r="G209" s="98"/>
      <c r="H209" s="99"/>
      <c r="I209" s="44" t="s">
        <v>40</v>
      </c>
      <c r="J209" s="22"/>
      <c r="K209" s="135" t="s">
        <v>40</v>
      </c>
      <c r="L209" s="148">
        <f>SUM(L208-I207)</f>
        <v>0</v>
      </c>
      <c r="M209" s="100"/>
      <c r="N209" s="129" t="str">
        <f>IF(M208=1,L209,"--")</f>
        <v>--</v>
      </c>
      <c r="O209" s="101">
        <f>SUM(N209)</f>
        <v>0</v>
      </c>
      <c r="P209" s="101" t="str">
        <f>IF(M208=2,L209,"--")</f>
        <v>--</v>
      </c>
      <c r="Q209" s="101">
        <f>SUM(P209)</f>
        <v>0</v>
      </c>
      <c r="R209" s="109" t="str">
        <f>IF(M208=3,L209,"--")</f>
        <v>--</v>
      </c>
      <c r="S209" s="63">
        <f>SUM(R209)</f>
        <v>0</v>
      </c>
    </row>
    <row r="210" spans="1:22" ht="15.75" customHeight="1" thickBot="1">
      <c r="A210" s="157">
        <f>SUM('[2]Registro_Unico_delle_Fatture'!$A$142:$A$143)</f>
        <v>0</v>
      </c>
      <c r="B210" s="116"/>
      <c r="C210" s="82">
        <f>SUM('[2]Registro_Unico_delle_Fatture'!$D$142)</f>
        <v>0</v>
      </c>
      <c r="D210" s="17" t="e">
        <f>IF(#REF!&lt;&gt;"",1,0)</f>
        <v>#REF!</v>
      </c>
      <c r="E210" s="83" t="s">
        <v>40</v>
      </c>
      <c r="F210" s="153">
        <f>('[2]Registro_Unico_delle_Fatture'!$G$142)</f>
        <v>0</v>
      </c>
      <c r="G210" s="84"/>
      <c r="H210" s="151"/>
      <c r="I210" s="174">
        <f>SUM('[2]Registro_Unico_delle_Fatture'!$K$142:$K$143)</f>
        <v>0</v>
      </c>
      <c r="J210" s="43">
        <f>SUM('[1]Registro_Unico_delle_Fatture'!L208:L209)</f>
        <v>0</v>
      </c>
      <c r="K210" s="176">
        <f>SUM('[2]Registro_Unico_delle_Fatture'!$M$16:$M$17)</f>
        <v>0</v>
      </c>
      <c r="L210" s="152">
        <f>SUM('[2]Registro_Unico_delle_Fatture'!$P$142)</f>
        <v>0</v>
      </c>
      <c r="M210" s="87"/>
      <c r="N210" s="106" t="str">
        <f>IF(M211=1,L210,"--")</f>
        <v>--</v>
      </c>
      <c r="O210" s="89"/>
      <c r="P210" s="107" t="str">
        <f>IF(M211=2,L210,"--")</f>
        <v>--</v>
      </c>
      <c r="Q210" s="107"/>
      <c r="R210" s="108" t="str">
        <f>IF(M211=3,L210,"--")</f>
        <v>--</v>
      </c>
      <c r="S210" s="64"/>
      <c r="T210" s="126">
        <f>IF(M211=1,C210,IF(M211=2,C210,IF(M211=3,C210,0)))</f>
        <v>0</v>
      </c>
      <c r="U210" s="126">
        <f>IF(M211=1,L212,IF(M211=2,L212,IF(M211=3,L212,0)))</f>
        <v>0</v>
      </c>
      <c r="V210" s="128">
        <f>SUM(T210*U210)</f>
        <v>0</v>
      </c>
    </row>
    <row r="211" spans="1:22" ht="15.75" customHeight="1">
      <c r="A211" s="158"/>
      <c r="B211" s="146"/>
      <c r="C211" s="90">
        <f>SUM('[2]Registro_Unico_delle_Fatture'!$D$143)</f>
        <v>0</v>
      </c>
      <c r="D211" s="12" t="e">
        <f>IF(#REF!&lt;&gt;"",2,0)</f>
        <v>#REF!</v>
      </c>
      <c r="E211" s="91" t="s">
        <v>40</v>
      </c>
      <c r="F211" s="138">
        <f>('[2]Registro_Unico_delle_Fatture'!$I$143)</f>
        <v>0</v>
      </c>
      <c r="G211" s="92"/>
      <c r="H211" s="93"/>
      <c r="I211" s="175"/>
      <c r="J211" s="22"/>
      <c r="K211" s="177"/>
      <c r="L211" s="147">
        <f>SUM('[2]Registro_Unico_delle_Fatture'!$P$143)</f>
        <v>0</v>
      </c>
      <c r="M211" s="87">
        <f>IF(L211&gt;31/12/1999,MONTH(L211),0)</f>
        <v>0</v>
      </c>
      <c r="N211" s="133" t="str">
        <f>IF(M211=1,L211,"--")</f>
        <v>--</v>
      </c>
      <c r="O211" s="134"/>
      <c r="P211" s="131" t="str">
        <f>IF(M211=2,L211,"--")</f>
        <v>--</v>
      </c>
      <c r="Q211" s="131"/>
      <c r="R211" s="132" t="str">
        <f>IF(M211=3,L211,"--")</f>
        <v>--</v>
      </c>
      <c r="S211" s="62"/>
      <c r="V211" s="127"/>
    </row>
    <row r="212" spans="1:19" ht="15.75" customHeight="1" thickBot="1">
      <c r="A212" s="94"/>
      <c r="B212" s="117">
        <f>SUM('[2]Registro_Unico_delle_Fatture'!$C$143)</f>
        <v>0</v>
      </c>
      <c r="C212" s="95">
        <f>SUM(C210:C211)</f>
        <v>0</v>
      </c>
      <c r="D212" s="16">
        <f>IF(A210=0,4,IF(E211="SI",5,SUM(D210:D211)))</f>
        <v>4</v>
      </c>
      <c r="E212" s="96" t="s">
        <v>40</v>
      </c>
      <c r="F212" s="97" t="s">
        <v>40</v>
      </c>
      <c r="G212" s="98"/>
      <c r="H212" s="99"/>
      <c r="I212" s="44" t="s">
        <v>40</v>
      </c>
      <c r="J212" s="22"/>
      <c r="K212" s="135" t="s">
        <v>40</v>
      </c>
      <c r="L212" s="148">
        <f>SUM(L211-I210)</f>
        <v>0</v>
      </c>
      <c r="M212" s="100"/>
      <c r="N212" s="129" t="str">
        <f>IF(M211=1,L212,"--")</f>
        <v>--</v>
      </c>
      <c r="O212" s="101">
        <f>SUM(N212)</f>
        <v>0</v>
      </c>
      <c r="P212" s="101" t="str">
        <f>IF(M211=2,L212,"--")</f>
        <v>--</v>
      </c>
      <c r="Q212" s="101">
        <f>SUM(P212)</f>
        <v>0</v>
      </c>
      <c r="R212" s="109" t="str">
        <f>IF(M211=3,L212,"--")</f>
        <v>--</v>
      </c>
      <c r="S212" s="63">
        <f>SUM(R212)</f>
        <v>0</v>
      </c>
    </row>
    <row r="213" spans="1:22" ht="15.75" customHeight="1" thickBot="1">
      <c r="A213" s="157">
        <f>SUM('[2]Registro_Unico_delle_Fatture'!$A$144:$A$145)</f>
        <v>0</v>
      </c>
      <c r="B213" s="116"/>
      <c r="C213" s="82">
        <f>SUM('[2]Registro_Unico_delle_Fatture'!$D$144)</f>
        <v>0</v>
      </c>
      <c r="D213" s="17" t="e">
        <f>IF(#REF!&lt;&gt;"",1,0)</f>
        <v>#REF!</v>
      </c>
      <c r="E213" s="83" t="s">
        <v>40</v>
      </c>
      <c r="F213" s="153">
        <f>('[2]Registro_Unico_delle_Fatture'!$G$144)</f>
        <v>0</v>
      </c>
      <c r="G213" s="84"/>
      <c r="H213" s="151"/>
      <c r="I213" s="174">
        <f>SUM('[2]Registro_Unico_delle_Fatture'!$K$144:$K$145)</f>
        <v>0</v>
      </c>
      <c r="J213" s="43">
        <f>SUM('[1]Registro_Unico_delle_Fatture'!L211:L212)</f>
        <v>0</v>
      </c>
      <c r="K213" s="176">
        <f>SUM('[2]Registro_Unico_delle_Fatture'!$M$16:$M$17)</f>
        <v>0</v>
      </c>
      <c r="L213" s="152">
        <f>SUM('[2]Registro_Unico_delle_Fatture'!$P$144)</f>
        <v>0</v>
      </c>
      <c r="M213" s="87"/>
      <c r="N213" s="106" t="str">
        <f>IF(M214=1,L213,"--")</f>
        <v>--</v>
      </c>
      <c r="O213" s="89"/>
      <c r="P213" s="107" t="str">
        <f>IF(M214=2,L213,"--")</f>
        <v>--</v>
      </c>
      <c r="Q213" s="107"/>
      <c r="R213" s="108" t="str">
        <f>IF(M214=3,L213,"--")</f>
        <v>--</v>
      </c>
      <c r="S213" s="64"/>
      <c r="T213" s="126">
        <f>IF(M214=1,C213,IF(M214=2,C213,IF(M214=3,C213,0)))</f>
        <v>0</v>
      </c>
      <c r="U213" s="126">
        <f>IF(M214=1,L215,IF(M214=2,L215,IF(M214=3,L215,0)))</f>
        <v>0</v>
      </c>
      <c r="V213" s="128">
        <f>SUM(T213*U213)</f>
        <v>0</v>
      </c>
    </row>
    <row r="214" spans="1:22" ht="15.75" customHeight="1">
      <c r="A214" s="158"/>
      <c r="B214" s="146"/>
      <c r="C214" s="90">
        <f>SUM('[2]Registro_Unico_delle_Fatture'!$D$145)</f>
        <v>0</v>
      </c>
      <c r="D214" s="12" t="e">
        <f>IF(#REF!&lt;&gt;"",2,0)</f>
        <v>#REF!</v>
      </c>
      <c r="E214" s="91" t="s">
        <v>40</v>
      </c>
      <c r="F214" s="138">
        <f>('[2]Registro_Unico_delle_Fatture'!$I$145)</f>
        <v>0</v>
      </c>
      <c r="G214" s="92"/>
      <c r="H214" s="93"/>
      <c r="I214" s="175"/>
      <c r="J214" s="22"/>
      <c r="K214" s="177"/>
      <c r="L214" s="147">
        <f>SUM('[2]Registro_Unico_delle_Fatture'!$P$145)</f>
        <v>0</v>
      </c>
      <c r="M214" s="87">
        <f>IF(L214&gt;31/12/1999,MONTH(L214),0)</f>
        <v>0</v>
      </c>
      <c r="N214" s="133" t="str">
        <f>IF(M214=1,L214,"--")</f>
        <v>--</v>
      </c>
      <c r="O214" s="134"/>
      <c r="P214" s="131" t="str">
        <f>IF(M214=2,L214,"--")</f>
        <v>--</v>
      </c>
      <c r="Q214" s="131"/>
      <c r="R214" s="132" t="str">
        <f>IF(M214=3,L214,"--")</f>
        <v>--</v>
      </c>
      <c r="S214" s="62"/>
      <c r="V214" s="127"/>
    </row>
    <row r="215" spans="1:19" ht="15.75" customHeight="1" thickBot="1">
      <c r="A215" s="94"/>
      <c r="B215" s="117">
        <f>SUM('[2]Registro_Unico_delle_Fatture'!$C$145)</f>
        <v>0</v>
      </c>
      <c r="C215" s="95">
        <f>SUM(C213:C214)</f>
        <v>0</v>
      </c>
      <c r="D215" s="16">
        <f>IF(A213=0,4,IF(E214="SI",5,SUM(D213:D214)))</f>
        <v>4</v>
      </c>
      <c r="E215" s="96" t="s">
        <v>40</v>
      </c>
      <c r="F215" s="97" t="s">
        <v>40</v>
      </c>
      <c r="G215" s="98"/>
      <c r="H215" s="99"/>
      <c r="I215" s="44" t="s">
        <v>40</v>
      </c>
      <c r="J215" s="22"/>
      <c r="K215" s="135" t="s">
        <v>40</v>
      </c>
      <c r="L215" s="148">
        <f>SUM(L214-I213)</f>
        <v>0</v>
      </c>
      <c r="M215" s="100"/>
      <c r="N215" s="129" t="str">
        <f>IF(M214=1,L215,"--")</f>
        <v>--</v>
      </c>
      <c r="O215" s="101">
        <f>SUM(N215)</f>
        <v>0</v>
      </c>
      <c r="P215" s="101" t="str">
        <f>IF(M214=2,L215,"--")</f>
        <v>--</v>
      </c>
      <c r="Q215" s="101">
        <f>SUM(P215)</f>
        <v>0</v>
      </c>
      <c r="R215" s="109" t="str">
        <f>IF(M214=3,L215,"--")</f>
        <v>--</v>
      </c>
      <c r="S215" s="63">
        <f>SUM(R215)</f>
        <v>0</v>
      </c>
    </row>
    <row r="216" spans="1:22" ht="15.75" customHeight="1" thickBot="1">
      <c r="A216" s="157">
        <f>SUM('[2]Registro_Unico_delle_Fatture'!$A$146:$A$147)</f>
        <v>0</v>
      </c>
      <c r="B216" s="116"/>
      <c r="C216" s="82">
        <f>SUM('[2]Registro_Unico_delle_Fatture'!$D$146)</f>
        <v>0</v>
      </c>
      <c r="D216" s="17" t="e">
        <f>IF(#REF!&lt;&gt;"",1,0)</f>
        <v>#REF!</v>
      </c>
      <c r="E216" s="83" t="s">
        <v>40</v>
      </c>
      <c r="F216" s="153">
        <f>('[2]Registro_Unico_delle_Fatture'!$G$146)</f>
        <v>0</v>
      </c>
      <c r="G216" s="84"/>
      <c r="H216" s="151"/>
      <c r="I216" s="174">
        <f>SUM('[2]Registro_Unico_delle_Fatture'!$K$146:$K$147)</f>
        <v>0</v>
      </c>
      <c r="J216" s="43">
        <f>SUM('[1]Registro_Unico_delle_Fatture'!L214:L215)</f>
        <v>0</v>
      </c>
      <c r="K216" s="176">
        <f>SUM('[2]Registro_Unico_delle_Fatture'!$M$16:$M$17)</f>
        <v>0</v>
      </c>
      <c r="L216" s="152">
        <f>SUM('[2]Registro_Unico_delle_Fatture'!$P$146)</f>
        <v>0</v>
      </c>
      <c r="M216" s="87"/>
      <c r="N216" s="106" t="str">
        <f>IF(M217=1,L216,"--")</f>
        <v>--</v>
      </c>
      <c r="O216" s="89"/>
      <c r="P216" s="107" t="str">
        <f>IF(M217=2,L216,"--")</f>
        <v>--</v>
      </c>
      <c r="Q216" s="107"/>
      <c r="R216" s="108" t="str">
        <f>IF(M217=3,L216,"--")</f>
        <v>--</v>
      </c>
      <c r="S216" s="64"/>
      <c r="T216" s="126">
        <f>IF(M217=1,C216,IF(M217=2,C216,IF(M217=3,C216,0)))</f>
        <v>0</v>
      </c>
      <c r="U216" s="126">
        <f>IF(M217=1,L218,IF(M217=2,L218,IF(M217=3,L218,0)))</f>
        <v>0</v>
      </c>
      <c r="V216" s="128">
        <f>SUM(T216*U216)</f>
        <v>0</v>
      </c>
    </row>
    <row r="217" spans="1:22" ht="15.75" customHeight="1">
      <c r="A217" s="158"/>
      <c r="B217" s="146"/>
      <c r="C217" s="90">
        <f>SUM('[2]Registro_Unico_delle_Fatture'!$D$147)</f>
        <v>0</v>
      </c>
      <c r="D217" s="12" t="e">
        <f>IF(#REF!&lt;&gt;"",2,0)</f>
        <v>#REF!</v>
      </c>
      <c r="E217" s="91" t="s">
        <v>40</v>
      </c>
      <c r="F217" s="138">
        <f>('[2]Registro_Unico_delle_Fatture'!$I$147)</f>
        <v>0</v>
      </c>
      <c r="G217" s="92"/>
      <c r="H217" s="93"/>
      <c r="I217" s="175"/>
      <c r="J217" s="22"/>
      <c r="K217" s="177"/>
      <c r="L217" s="147">
        <f>SUM('[2]Registro_Unico_delle_Fatture'!$P$147)</f>
        <v>0</v>
      </c>
      <c r="M217" s="87">
        <f>IF(L217&gt;31/12/1999,MONTH(L217),0)</f>
        <v>0</v>
      </c>
      <c r="N217" s="133" t="str">
        <f>IF(M217=1,L217,"--")</f>
        <v>--</v>
      </c>
      <c r="O217" s="134"/>
      <c r="P217" s="131" t="str">
        <f>IF(M217=2,L217,"--")</f>
        <v>--</v>
      </c>
      <c r="Q217" s="131"/>
      <c r="R217" s="132" t="str">
        <f>IF(M217=3,L217,"--")</f>
        <v>--</v>
      </c>
      <c r="S217" s="62"/>
      <c r="V217" s="127"/>
    </row>
    <row r="218" spans="1:19" ht="15.75" customHeight="1" thickBot="1">
      <c r="A218" s="94"/>
      <c r="B218" s="117">
        <f>SUM('[2]Registro_Unico_delle_Fatture'!$C$147)</f>
        <v>0</v>
      </c>
      <c r="C218" s="95">
        <f>SUM(C216:C217)</f>
        <v>0</v>
      </c>
      <c r="D218" s="16">
        <f>IF(A216=0,4,IF(E217="SI",5,SUM(D216:D217)))</f>
        <v>4</v>
      </c>
      <c r="E218" s="96" t="s">
        <v>40</v>
      </c>
      <c r="F218" s="97" t="s">
        <v>40</v>
      </c>
      <c r="G218" s="98"/>
      <c r="H218" s="99"/>
      <c r="I218" s="44" t="s">
        <v>40</v>
      </c>
      <c r="J218" s="22"/>
      <c r="K218" s="135" t="s">
        <v>40</v>
      </c>
      <c r="L218" s="148">
        <f>SUM(L217-I216)</f>
        <v>0</v>
      </c>
      <c r="M218" s="100"/>
      <c r="N218" s="129" t="str">
        <f>IF(M217=1,L218,"--")</f>
        <v>--</v>
      </c>
      <c r="O218" s="101">
        <f>SUM(N218)</f>
        <v>0</v>
      </c>
      <c r="P218" s="101" t="str">
        <f>IF(M217=2,L218,"--")</f>
        <v>--</v>
      </c>
      <c r="Q218" s="101">
        <f>SUM(P218)</f>
        <v>0</v>
      </c>
      <c r="R218" s="109" t="str">
        <f>IF(M217=3,L218,"--")</f>
        <v>--</v>
      </c>
      <c r="S218" s="63">
        <f>SUM(R218)</f>
        <v>0</v>
      </c>
    </row>
    <row r="219" spans="1:22" ht="15.75" customHeight="1" thickBot="1">
      <c r="A219" s="157">
        <f>SUM('[2]Registro_Unico_delle_Fatture'!$A$148:$A$149)</f>
        <v>0</v>
      </c>
      <c r="B219" s="116"/>
      <c r="C219" s="82">
        <f>SUM('[2]Registro_Unico_delle_Fatture'!$D$148)</f>
        <v>0</v>
      </c>
      <c r="D219" s="17" t="e">
        <f>IF(#REF!&lt;&gt;"",1,0)</f>
        <v>#REF!</v>
      </c>
      <c r="E219" s="83" t="s">
        <v>40</v>
      </c>
      <c r="F219" s="153">
        <f>('[2]Registro_Unico_delle_Fatture'!$G$148)</f>
        <v>0</v>
      </c>
      <c r="G219" s="84"/>
      <c r="H219" s="151"/>
      <c r="I219" s="174">
        <f>SUM('[2]Registro_Unico_delle_Fatture'!$K$148:$K$149)</f>
        <v>0</v>
      </c>
      <c r="J219" s="43">
        <f>SUM('[1]Registro_Unico_delle_Fatture'!L217:L218)</f>
        <v>0</v>
      </c>
      <c r="K219" s="176">
        <f>SUM('[2]Registro_Unico_delle_Fatture'!$M$16:$M$17)</f>
        <v>0</v>
      </c>
      <c r="L219" s="152">
        <f>SUM('[2]Registro_Unico_delle_Fatture'!$P$148)</f>
        <v>0</v>
      </c>
      <c r="M219" s="87"/>
      <c r="N219" s="106" t="str">
        <f>IF(M220=1,L219,"--")</f>
        <v>--</v>
      </c>
      <c r="O219" s="89"/>
      <c r="P219" s="107" t="str">
        <f>IF(M220=2,L219,"--")</f>
        <v>--</v>
      </c>
      <c r="Q219" s="107"/>
      <c r="R219" s="108" t="str">
        <f>IF(M220=3,L219,"--")</f>
        <v>--</v>
      </c>
      <c r="S219" s="64"/>
      <c r="T219" s="126">
        <f>IF(M220=1,C219,IF(M220=2,C219,IF(M220=3,C219,0)))</f>
        <v>0</v>
      </c>
      <c r="U219" s="126">
        <f>IF(M220=1,L221,IF(M220=2,L221,IF(M220=3,L221,0)))</f>
        <v>0</v>
      </c>
      <c r="V219" s="128">
        <f>SUM(T219*U219)</f>
        <v>0</v>
      </c>
    </row>
    <row r="220" spans="1:22" ht="15.75" customHeight="1">
      <c r="A220" s="158"/>
      <c r="B220" s="146"/>
      <c r="C220" s="90">
        <f>SUM('[2]Registro_Unico_delle_Fatture'!$D$149)</f>
        <v>0</v>
      </c>
      <c r="D220" s="12" t="e">
        <f>IF(#REF!&lt;&gt;"",2,0)</f>
        <v>#REF!</v>
      </c>
      <c r="E220" s="91" t="s">
        <v>40</v>
      </c>
      <c r="F220" s="138">
        <f>('[2]Registro_Unico_delle_Fatture'!$I$149)</f>
        <v>0</v>
      </c>
      <c r="G220" s="92"/>
      <c r="H220" s="93"/>
      <c r="I220" s="175"/>
      <c r="J220" s="22"/>
      <c r="K220" s="177"/>
      <c r="L220" s="147">
        <f>SUM('[2]Registro_Unico_delle_Fatture'!$P$149)</f>
        <v>0</v>
      </c>
      <c r="M220" s="87">
        <f>IF(L220&gt;31/12/1999,MONTH(L220),0)</f>
        <v>0</v>
      </c>
      <c r="N220" s="133" t="str">
        <f>IF(M220=1,L220,"--")</f>
        <v>--</v>
      </c>
      <c r="O220" s="134"/>
      <c r="P220" s="131" t="str">
        <f>IF(M220=2,L220,"--")</f>
        <v>--</v>
      </c>
      <c r="Q220" s="131"/>
      <c r="R220" s="132" t="str">
        <f>IF(M220=3,L220,"--")</f>
        <v>--</v>
      </c>
      <c r="S220" s="62"/>
      <c r="V220" s="127"/>
    </row>
    <row r="221" spans="1:19" ht="15.75" customHeight="1" thickBot="1">
      <c r="A221" s="94"/>
      <c r="B221" s="117">
        <f>SUM('[2]Registro_Unico_delle_Fatture'!$C$149)</f>
        <v>0</v>
      </c>
      <c r="C221" s="95">
        <f>SUM(C219:C220)</f>
        <v>0</v>
      </c>
      <c r="D221" s="16">
        <f>IF(A219=0,4,IF(E220="SI",5,SUM(D219:D220)))</f>
        <v>4</v>
      </c>
      <c r="E221" s="96" t="s">
        <v>40</v>
      </c>
      <c r="F221" s="97" t="s">
        <v>40</v>
      </c>
      <c r="G221" s="98"/>
      <c r="H221" s="99"/>
      <c r="I221" s="44" t="s">
        <v>40</v>
      </c>
      <c r="J221" s="22"/>
      <c r="K221" s="135" t="s">
        <v>40</v>
      </c>
      <c r="L221" s="148">
        <f>SUM(L220-I219)</f>
        <v>0</v>
      </c>
      <c r="M221" s="100"/>
      <c r="N221" s="129" t="str">
        <f>IF(M220=1,L221,"--")</f>
        <v>--</v>
      </c>
      <c r="O221" s="101">
        <f>SUM(N221)</f>
        <v>0</v>
      </c>
      <c r="P221" s="101" t="str">
        <f>IF(M220=2,L221,"--")</f>
        <v>--</v>
      </c>
      <c r="Q221" s="101">
        <f>SUM(P221)</f>
        <v>0</v>
      </c>
      <c r="R221" s="109" t="str">
        <f>IF(M220=3,L221,"--")</f>
        <v>--</v>
      </c>
      <c r="S221" s="63">
        <f>SUM(R221)</f>
        <v>0</v>
      </c>
    </row>
    <row r="222" spans="1:22" ht="15.75" customHeight="1" thickBot="1">
      <c r="A222" s="157">
        <f>SUM('[2]Registro_Unico_delle_Fatture'!$A$150:$A$151)</f>
        <v>0</v>
      </c>
      <c r="B222" s="116"/>
      <c r="C222" s="82">
        <f>SUM('[2]Registro_Unico_delle_Fatture'!$D$150)</f>
        <v>0</v>
      </c>
      <c r="D222" s="17" t="e">
        <f>IF(#REF!&lt;&gt;"",1,0)</f>
        <v>#REF!</v>
      </c>
      <c r="E222" s="83" t="s">
        <v>40</v>
      </c>
      <c r="F222" s="153">
        <f>('[2]Registro_Unico_delle_Fatture'!$G$150)</f>
        <v>0</v>
      </c>
      <c r="G222" s="84"/>
      <c r="H222" s="151"/>
      <c r="I222" s="174">
        <f>SUM('[2]Registro_Unico_delle_Fatture'!$K$150:$K$151)</f>
        <v>0</v>
      </c>
      <c r="J222" s="43">
        <f>SUM('[1]Registro_Unico_delle_Fatture'!L220:L221)</f>
        <v>0</v>
      </c>
      <c r="K222" s="176">
        <f>SUM('[2]Registro_Unico_delle_Fatture'!$M$16:$M$17)</f>
        <v>0</v>
      </c>
      <c r="L222" s="152">
        <f>SUM('[2]Registro_Unico_delle_Fatture'!$P$150)</f>
        <v>0</v>
      </c>
      <c r="M222" s="87"/>
      <c r="N222" s="106" t="str">
        <f>IF(M223=1,L222,"--")</f>
        <v>--</v>
      </c>
      <c r="O222" s="89"/>
      <c r="P222" s="107" t="str">
        <f>IF(M223=2,L222,"--")</f>
        <v>--</v>
      </c>
      <c r="Q222" s="107"/>
      <c r="R222" s="108" t="str">
        <f>IF(M223=3,L222,"--")</f>
        <v>--</v>
      </c>
      <c r="S222" s="64"/>
      <c r="T222" s="126">
        <f>IF(M223=1,C222,IF(M223=2,C222,IF(M223=3,C222,0)))</f>
        <v>0</v>
      </c>
      <c r="U222" s="126">
        <f>IF(M223=1,L224,IF(M223=2,L224,IF(M223=3,L224,0)))</f>
        <v>0</v>
      </c>
      <c r="V222" s="128">
        <f>SUM(T222*U222)</f>
        <v>0</v>
      </c>
    </row>
    <row r="223" spans="1:22" ht="15.75" customHeight="1">
      <c r="A223" s="158"/>
      <c r="B223" s="146"/>
      <c r="C223" s="90">
        <f>SUM('[2]Registro_Unico_delle_Fatture'!$D$151)</f>
        <v>0</v>
      </c>
      <c r="D223" s="12" t="e">
        <f>IF(#REF!&lt;&gt;"",2,0)</f>
        <v>#REF!</v>
      </c>
      <c r="E223" s="91" t="s">
        <v>40</v>
      </c>
      <c r="F223" s="138">
        <f>('[2]Registro_Unico_delle_Fatture'!$I$151)</f>
        <v>0</v>
      </c>
      <c r="G223" s="92"/>
      <c r="H223" s="93"/>
      <c r="I223" s="175"/>
      <c r="J223" s="22"/>
      <c r="K223" s="177"/>
      <c r="L223" s="147">
        <f>SUM('[2]Registro_Unico_delle_Fatture'!$P$151)</f>
        <v>0</v>
      </c>
      <c r="M223" s="87">
        <f>IF(L223&gt;31/12/1999,MONTH(L223),0)</f>
        <v>0</v>
      </c>
      <c r="N223" s="133" t="str">
        <f>IF(M223=1,L223,"--")</f>
        <v>--</v>
      </c>
      <c r="O223" s="134"/>
      <c r="P223" s="131" t="str">
        <f>IF(M223=2,L223,"--")</f>
        <v>--</v>
      </c>
      <c r="Q223" s="131"/>
      <c r="R223" s="132" t="str">
        <f>IF(M223=3,L223,"--")</f>
        <v>--</v>
      </c>
      <c r="S223" s="62"/>
      <c r="V223" s="127"/>
    </row>
    <row r="224" spans="1:19" ht="15.75" customHeight="1" thickBot="1">
      <c r="A224" s="94"/>
      <c r="B224" s="117">
        <f>SUM('[2]Registro_Unico_delle_Fatture'!$C$151)</f>
        <v>0</v>
      </c>
      <c r="C224" s="95">
        <f>SUM(C222:C223)</f>
        <v>0</v>
      </c>
      <c r="D224" s="16">
        <f>IF(A222=0,4,IF(E223="SI",5,SUM(D222:D223)))</f>
        <v>4</v>
      </c>
      <c r="E224" s="96" t="s">
        <v>40</v>
      </c>
      <c r="F224" s="97" t="s">
        <v>40</v>
      </c>
      <c r="G224" s="98"/>
      <c r="H224" s="99"/>
      <c r="I224" s="44" t="s">
        <v>40</v>
      </c>
      <c r="J224" s="22"/>
      <c r="K224" s="135" t="s">
        <v>40</v>
      </c>
      <c r="L224" s="148">
        <f>SUM(L223-I222)</f>
        <v>0</v>
      </c>
      <c r="M224" s="100"/>
      <c r="N224" s="129" t="str">
        <f>IF(M223=1,L224,"--")</f>
        <v>--</v>
      </c>
      <c r="O224" s="101">
        <f>SUM(N224)</f>
        <v>0</v>
      </c>
      <c r="P224" s="101" t="str">
        <f>IF(M223=2,L224,"--")</f>
        <v>--</v>
      </c>
      <c r="Q224" s="101">
        <f>SUM(P224)</f>
        <v>0</v>
      </c>
      <c r="R224" s="109" t="str">
        <f>IF(M223=3,L224,"--")</f>
        <v>--</v>
      </c>
      <c r="S224" s="63">
        <f>SUM(R224)</f>
        <v>0</v>
      </c>
    </row>
    <row r="225" spans="1:22" ht="15.75" customHeight="1" thickBot="1">
      <c r="A225" s="157">
        <f>SUM('[2]Registro_Unico_delle_Fatture'!$A$152:$A$153)</f>
        <v>0</v>
      </c>
      <c r="B225" s="116"/>
      <c r="C225" s="82">
        <f>SUM('[2]Registro_Unico_delle_Fatture'!$D$152)</f>
        <v>0</v>
      </c>
      <c r="D225" s="17" t="e">
        <f>IF(#REF!&lt;&gt;"",1,0)</f>
        <v>#REF!</v>
      </c>
      <c r="E225" s="83" t="s">
        <v>40</v>
      </c>
      <c r="F225" s="153">
        <f>('[2]Registro_Unico_delle_Fatture'!$G$152)</f>
        <v>0</v>
      </c>
      <c r="G225" s="84"/>
      <c r="H225" s="151"/>
      <c r="I225" s="174">
        <f>SUM('[2]Registro_Unico_delle_Fatture'!$K$152:$K$153)</f>
        <v>0</v>
      </c>
      <c r="J225" s="43">
        <f>SUM('[1]Registro_Unico_delle_Fatture'!L223:L224)</f>
        <v>0</v>
      </c>
      <c r="K225" s="176">
        <f>SUM('[2]Registro_Unico_delle_Fatture'!$M$16:$M$17)</f>
        <v>0</v>
      </c>
      <c r="L225" s="152">
        <f>SUM('[2]Registro_Unico_delle_Fatture'!$P$152)</f>
        <v>0</v>
      </c>
      <c r="M225" s="87"/>
      <c r="N225" s="106" t="str">
        <f>IF(M226=1,L225,"--")</f>
        <v>--</v>
      </c>
      <c r="O225" s="89"/>
      <c r="P225" s="107" t="str">
        <f>IF(M226=2,L225,"--")</f>
        <v>--</v>
      </c>
      <c r="Q225" s="107"/>
      <c r="R225" s="108" t="str">
        <f>IF(M226=3,L225,"--")</f>
        <v>--</v>
      </c>
      <c r="S225" s="64"/>
      <c r="T225" s="126">
        <f>IF(M226=1,C225,IF(M226=2,C225,IF(M226=3,C225,0)))</f>
        <v>0</v>
      </c>
      <c r="U225" s="126">
        <f>IF(M226=1,L227,IF(M226=2,L227,IF(M226=3,L227,0)))</f>
        <v>0</v>
      </c>
      <c r="V225" s="128">
        <f>SUM(T225*U225)</f>
        <v>0</v>
      </c>
    </row>
    <row r="226" spans="1:22" ht="15.75" customHeight="1">
      <c r="A226" s="158"/>
      <c r="B226" s="146"/>
      <c r="C226" s="90">
        <f>SUM('[2]Registro_Unico_delle_Fatture'!$D$153)</f>
        <v>0</v>
      </c>
      <c r="D226" s="12" t="e">
        <f>IF(#REF!&lt;&gt;"",2,0)</f>
        <v>#REF!</v>
      </c>
      <c r="E226" s="91" t="s">
        <v>40</v>
      </c>
      <c r="F226" s="138">
        <f>('[2]Registro_Unico_delle_Fatture'!$I$153)</f>
        <v>0</v>
      </c>
      <c r="G226" s="92"/>
      <c r="H226" s="93"/>
      <c r="I226" s="175"/>
      <c r="J226" s="22"/>
      <c r="K226" s="177"/>
      <c r="L226" s="147">
        <f>SUM('[2]Registro_Unico_delle_Fatture'!$P$153)</f>
        <v>0</v>
      </c>
      <c r="M226" s="87">
        <f>IF(L226&gt;31/12/1999,MONTH(L226),0)</f>
        <v>0</v>
      </c>
      <c r="N226" s="133" t="str">
        <f>IF(M226=1,L226,"--")</f>
        <v>--</v>
      </c>
      <c r="O226" s="134"/>
      <c r="P226" s="131" t="str">
        <f>IF(M226=2,L226,"--")</f>
        <v>--</v>
      </c>
      <c r="Q226" s="131"/>
      <c r="R226" s="132" t="str">
        <f>IF(M226=3,L226,"--")</f>
        <v>--</v>
      </c>
      <c r="S226" s="62"/>
      <c r="V226" s="127"/>
    </row>
    <row r="227" spans="1:19" ht="15.75" customHeight="1" thickBot="1">
      <c r="A227" s="94"/>
      <c r="B227" s="117">
        <f>SUM('[2]Registro_Unico_delle_Fatture'!$C$153)</f>
        <v>0</v>
      </c>
      <c r="C227" s="95">
        <f>SUM(C225:C226)</f>
        <v>0</v>
      </c>
      <c r="D227" s="16">
        <f>IF(A225=0,4,IF(E226="SI",5,SUM(D225:D226)))</f>
        <v>4</v>
      </c>
      <c r="E227" s="96" t="s">
        <v>40</v>
      </c>
      <c r="F227" s="97" t="s">
        <v>40</v>
      </c>
      <c r="G227" s="98"/>
      <c r="H227" s="99"/>
      <c r="I227" s="44" t="s">
        <v>40</v>
      </c>
      <c r="J227" s="22"/>
      <c r="K227" s="135" t="s">
        <v>40</v>
      </c>
      <c r="L227" s="148">
        <f>SUM(L226-I225)</f>
        <v>0</v>
      </c>
      <c r="M227" s="100"/>
      <c r="N227" s="129" t="str">
        <f>IF(M226=1,L227,"--")</f>
        <v>--</v>
      </c>
      <c r="O227" s="101">
        <f>SUM(N227)</f>
        <v>0</v>
      </c>
      <c r="P227" s="101" t="str">
        <f>IF(M226=2,L227,"--")</f>
        <v>--</v>
      </c>
      <c r="Q227" s="101">
        <f>SUM(P227)</f>
        <v>0</v>
      </c>
      <c r="R227" s="109" t="str">
        <f>IF(M226=3,L227,"--")</f>
        <v>--</v>
      </c>
      <c r="S227" s="63">
        <f>SUM(R227)</f>
        <v>0</v>
      </c>
    </row>
    <row r="228" spans="1:22" ht="15.75" customHeight="1" thickBot="1">
      <c r="A228" s="157">
        <f>SUM('[2]Registro_Unico_delle_Fatture'!$A$154:$A$155)</f>
        <v>0</v>
      </c>
      <c r="B228" s="116"/>
      <c r="C228" s="82">
        <f>SUM('[2]Registro_Unico_delle_Fatture'!$D$154)</f>
        <v>0</v>
      </c>
      <c r="D228" s="17" t="e">
        <f>IF(#REF!&lt;&gt;"",1,0)</f>
        <v>#REF!</v>
      </c>
      <c r="E228" s="83" t="s">
        <v>40</v>
      </c>
      <c r="F228" s="153">
        <f>('[2]Registro_Unico_delle_Fatture'!$G$154)</f>
        <v>0</v>
      </c>
      <c r="G228" s="84"/>
      <c r="H228" s="151"/>
      <c r="I228" s="174">
        <f>SUM('[2]Registro_Unico_delle_Fatture'!$K$154:$K$155)</f>
        <v>0</v>
      </c>
      <c r="J228" s="43">
        <f>SUM('[1]Registro_Unico_delle_Fatture'!L226:L227)</f>
        <v>0</v>
      </c>
      <c r="K228" s="176">
        <f>SUM('[2]Registro_Unico_delle_Fatture'!$M$16:$M$17)</f>
        <v>0</v>
      </c>
      <c r="L228" s="152">
        <f>SUM('[2]Registro_Unico_delle_Fatture'!$P$154)</f>
        <v>0</v>
      </c>
      <c r="M228" s="87"/>
      <c r="N228" s="106" t="str">
        <f>IF(M229=1,L228,"--")</f>
        <v>--</v>
      </c>
      <c r="O228" s="89"/>
      <c r="P228" s="107" t="str">
        <f>IF(M229=2,L228,"--")</f>
        <v>--</v>
      </c>
      <c r="Q228" s="107"/>
      <c r="R228" s="108" t="str">
        <f>IF(M229=3,L228,"--")</f>
        <v>--</v>
      </c>
      <c r="S228" s="64"/>
      <c r="T228" s="126">
        <f>IF(M229=1,C228,IF(M229=2,C228,IF(M229=3,C228,0)))</f>
        <v>0</v>
      </c>
      <c r="U228" s="126">
        <f>IF(M229=1,L230,IF(M229=2,L230,IF(M229=3,L230,0)))</f>
        <v>0</v>
      </c>
      <c r="V228" s="128">
        <f>SUM(T228*U228)</f>
        <v>0</v>
      </c>
    </row>
    <row r="229" spans="1:22" ht="15.75" customHeight="1">
      <c r="A229" s="158"/>
      <c r="B229" s="146"/>
      <c r="C229" s="90">
        <f>SUM('[2]Registro_Unico_delle_Fatture'!$D$155)</f>
        <v>0</v>
      </c>
      <c r="D229" s="12" t="e">
        <f>IF(#REF!&lt;&gt;"",2,0)</f>
        <v>#REF!</v>
      </c>
      <c r="E229" s="91" t="s">
        <v>40</v>
      </c>
      <c r="F229" s="138">
        <f>('[2]Registro_Unico_delle_Fatture'!$I$155)</f>
        <v>0</v>
      </c>
      <c r="G229" s="92"/>
      <c r="H229" s="93"/>
      <c r="I229" s="175"/>
      <c r="J229" s="22"/>
      <c r="K229" s="177"/>
      <c r="L229" s="147">
        <f>SUM('[2]Registro_Unico_delle_Fatture'!$P$155)</f>
        <v>0</v>
      </c>
      <c r="M229" s="87">
        <f>IF(L229&gt;31/12/1999,MONTH(L229),0)</f>
        <v>0</v>
      </c>
      <c r="N229" s="133" t="str">
        <f>IF(M229=1,L229,"--")</f>
        <v>--</v>
      </c>
      <c r="O229" s="134"/>
      <c r="P229" s="131" t="str">
        <f>IF(M229=2,L229,"--")</f>
        <v>--</v>
      </c>
      <c r="Q229" s="131"/>
      <c r="R229" s="132" t="str">
        <f>IF(M229=3,L229,"--")</f>
        <v>--</v>
      </c>
      <c r="S229" s="62"/>
      <c r="V229" s="127"/>
    </row>
    <row r="230" spans="1:19" ht="15.75" customHeight="1" thickBot="1">
      <c r="A230" s="94"/>
      <c r="B230" s="117">
        <f>SUM('[2]Registro_Unico_delle_Fatture'!$C$155)</f>
        <v>0</v>
      </c>
      <c r="C230" s="95">
        <f>SUM(C228:C229)</f>
        <v>0</v>
      </c>
      <c r="D230" s="16">
        <f>IF(A228=0,4,IF(E229="SI",5,SUM(D228:D229)))</f>
        <v>4</v>
      </c>
      <c r="E230" s="96" t="s">
        <v>40</v>
      </c>
      <c r="F230" s="97" t="s">
        <v>40</v>
      </c>
      <c r="G230" s="98"/>
      <c r="H230" s="99"/>
      <c r="I230" s="44" t="s">
        <v>40</v>
      </c>
      <c r="J230" s="22"/>
      <c r="K230" s="135" t="s">
        <v>40</v>
      </c>
      <c r="L230" s="148">
        <f>SUM(L229-I228)</f>
        <v>0</v>
      </c>
      <c r="M230" s="100"/>
      <c r="N230" s="129" t="str">
        <f>IF(M229=1,L230,"--")</f>
        <v>--</v>
      </c>
      <c r="O230" s="101">
        <f>SUM(N230)</f>
        <v>0</v>
      </c>
      <c r="P230" s="101" t="str">
        <f>IF(M229=2,L230,"--")</f>
        <v>--</v>
      </c>
      <c r="Q230" s="101">
        <f>SUM(P230)</f>
        <v>0</v>
      </c>
      <c r="R230" s="109" t="str">
        <f>IF(M229=3,L230,"--")</f>
        <v>--</v>
      </c>
      <c r="S230" s="63">
        <f>SUM(R230)</f>
        <v>0</v>
      </c>
    </row>
    <row r="231" spans="1:22" ht="15.75" customHeight="1" thickBot="1">
      <c r="A231" s="157">
        <f>SUM('[2]Registro_Unico_delle_Fatture'!$A$156:$A$157)</f>
        <v>0</v>
      </c>
      <c r="B231" s="116"/>
      <c r="C231" s="82">
        <f>SUM('[2]Registro_Unico_delle_Fatture'!$D$156)</f>
        <v>0</v>
      </c>
      <c r="D231" s="17" t="e">
        <f>IF(#REF!&lt;&gt;"",1,0)</f>
        <v>#REF!</v>
      </c>
      <c r="E231" s="83" t="s">
        <v>40</v>
      </c>
      <c r="F231" s="153">
        <f>('[2]Registro_Unico_delle_Fatture'!$G$156)</f>
        <v>0</v>
      </c>
      <c r="G231" s="84"/>
      <c r="H231" s="151"/>
      <c r="I231" s="174">
        <f>SUM('[2]Registro_Unico_delle_Fatture'!$K$156:$K$157)</f>
        <v>0</v>
      </c>
      <c r="J231" s="43">
        <f>SUM('[1]Registro_Unico_delle_Fatture'!L229:L230)</f>
        <v>0</v>
      </c>
      <c r="K231" s="176">
        <f>SUM('[2]Registro_Unico_delle_Fatture'!$M$16:$M$17)</f>
        <v>0</v>
      </c>
      <c r="L231" s="152">
        <f>SUM('[2]Registro_Unico_delle_Fatture'!$P$156)</f>
        <v>0</v>
      </c>
      <c r="M231" s="87"/>
      <c r="N231" s="106" t="str">
        <f>IF(M232=1,L231,"--")</f>
        <v>--</v>
      </c>
      <c r="O231" s="89"/>
      <c r="P231" s="107" t="str">
        <f>IF(M232=2,L231,"--")</f>
        <v>--</v>
      </c>
      <c r="Q231" s="107"/>
      <c r="R231" s="108" t="str">
        <f>IF(M232=3,L231,"--")</f>
        <v>--</v>
      </c>
      <c r="S231" s="64"/>
      <c r="T231" s="126">
        <f>IF(M232=1,C231,IF(M232=2,C231,IF(M232=3,C231,0)))</f>
        <v>0</v>
      </c>
      <c r="U231" s="126">
        <f>IF(M232=1,L233,IF(M232=2,L233,IF(M232=3,L233,0)))</f>
        <v>0</v>
      </c>
      <c r="V231" s="128">
        <f>SUM(T231*U231)</f>
        <v>0</v>
      </c>
    </row>
    <row r="232" spans="1:22" ht="15.75" customHeight="1">
      <c r="A232" s="158"/>
      <c r="B232" s="146"/>
      <c r="C232" s="90">
        <f>SUM('[2]Registro_Unico_delle_Fatture'!$D$157)</f>
        <v>0</v>
      </c>
      <c r="D232" s="12" t="e">
        <f>IF(#REF!&lt;&gt;"",2,0)</f>
        <v>#REF!</v>
      </c>
      <c r="E232" s="91" t="s">
        <v>40</v>
      </c>
      <c r="F232" s="138">
        <f>('[2]Registro_Unico_delle_Fatture'!$I$157)</f>
        <v>0</v>
      </c>
      <c r="G232" s="92"/>
      <c r="H232" s="93"/>
      <c r="I232" s="175"/>
      <c r="J232" s="22"/>
      <c r="K232" s="177"/>
      <c r="L232" s="147">
        <f>SUM('[2]Registro_Unico_delle_Fatture'!$P$157)</f>
        <v>0</v>
      </c>
      <c r="M232" s="87">
        <f>IF(L232&gt;31/12/1999,MONTH(L232),0)</f>
        <v>0</v>
      </c>
      <c r="N232" s="133" t="str">
        <f>IF(M232=1,L232,"--")</f>
        <v>--</v>
      </c>
      <c r="O232" s="134"/>
      <c r="P232" s="131" t="str">
        <f>IF(M232=2,L232,"--")</f>
        <v>--</v>
      </c>
      <c r="Q232" s="131"/>
      <c r="R232" s="132" t="str">
        <f>IF(M232=3,L232,"--")</f>
        <v>--</v>
      </c>
      <c r="S232" s="62"/>
      <c r="V232" s="127"/>
    </row>
    <row r="233" spans="1:19" ht="15.75" customHeight="1" thickBot="1">
      <c r="A233" s="94"/>
      <c r="B233" s="117">
        <f>SUM('[2]Registro_Unico_delle_Fatture'!$C$157)</f>
        <v>0</v>
      </c>
      <c r="C233" s="95">
        <f>SUM(C231:C232)</f>
        <v>0</v>
      </c>
      <c r="D233" s="16">
        <f>IF(A231=0,4,IF(E232="SI",5,SUM(D231:D232)))</f>
        <v>4</v>
      </c>
      <c r="E233" s="96" t="s">
        <v>40</v>
      </c>
      <c r="F233" s="97" t="s">
        <v>40</v>
      </c>
      <c r="G233" s="98"/>
      <c r="H233" s="99"/>
      <c r="I233" s="44" t="s">
        <v>40</v>
      </c>
      <c r="J233" s="22"/>
      <c r="K233" s="135" t="s">
        <v>40</v>
      </c>
      <c r="L233" s="148">
        <f>SUM(L232-I231)</f>
        <v>0</v>
      </c>
      <c r="M233" s="100"/>
      <c r="N233" s="129" t="str">
        <f>IF(M232=1,L233,"--")</f>
        <v>--</v>
      </c>
      <c r="O233" s="101">
        <f>SUM(N233)</f>
        <v>0</v>
      </c>
      <c r="P233" s="101" t="str">
        <f>IF(M232=2,L233,"--")</f>
        <v>--</v>
      </c>
      <c r="Q233" s="101">
        <f>SUM(P233)</f>
        <v>0</v>
      </c>
      <c r="R233" s="109" t="str">
        <f>IF(M232=3,L233,"--")</f>
        <v>--</v>
      </c>
      <c r="S233" s="63">
        <f>SUM(R233)</f>
        <v>0</v>
      </c>
    </row>
    <row r="234" spans="1:22" ht="15.75" customHeight="1" thickBot="1">
      <c r="A234" s="157">
        <f>SUM('[2]Registro_Unico_delle_Fatture'!$A$158:$A$159)</f>
        <v>0</v>
      </c>
      <c r="B234" s="116"/>
      <c r="C234" s="82">
        <f>SUM('[2]Registro_Unico_delle_Fatture'!$D$158)</f>
        <v>0</v>
      </c>
      <c r="D234" s="17" t="e">
        <f>IF(#REF!&lt;&gt;"",1,0)</f>
        <v>#REF!</v>
      </c>
      <c r="E234" s="83" t="s">
        <v>40</v>
      </c>
      <c r="F234" s="153">
        <f>('[2]Registro_Unico_delle_Fatture'!$G$158)</f>
        <v>0</v>
      </c>
      <c r="G234" s="84"/>
      <c r="H234" s="151"/>
      <c r="I234" s="174">
        <f>SUM('[2]Registro_Unico_delle_Fatture'!$K$158:$K$159)</f>
        <v>0</v>
      </c>
      <c r="J234" s="43">
        <f>SUM('[1]Registro_Unico_delle_Fatture'!L232:L233)</f>
        <v>0</v>
      </c>
      <c r="K234" s="176">
        <f>SUM('[2]Registro_Unico_delle_Fatture'!$M$16:$M$17)</f>
        <v>0</v>
      </c>
      <c r="L234" s="152">
        <f>SUM('[2]Registro_Unico_delle_Fatture'!$P$158)</f>
        <v>0</v>
      </c>
      <c r="M234" s="87"/>
      <c r="N234" s="106" t="str">
        <f>IF(M235=1,L234,"--")</f>
        <v>--</v>
      </c>
      <c r="O234" s="89"/>
      <c r="P234" s="107" t="str">
        <f>IF(M235=2,L234,"--")</f>
        <v>--</v>
      </c>
      <c r="Q234" s="107"/>
      <c r="R234" s="108" t="str">
        <f>IF(M235=3,L234,"--")</f>
        <v>--</v>
      </c>
      <c r="S234" s="64"/>
      <c r="T234" s="126">
        <f>IF(M235=1,C234,IF(M235=2,C234,IF(M235=3,C234,0)))</f>
        <v>0</v>
      </c>
      <c r="U234" s="126">
        <f>IF(M235=1,L236,IF(M235=2,L236,IF(M235=3,L236,0)))</f>
        <v>0</v>
      </c>
      <c r="V234" s="128">
        <f>SUM(T234*U234)</f>
        <v>0</v>
      </c>
    </row>
    <row r="235" spans="1:22" ht="15.75" customHeight="1">
      <c r="A235" s="158"/>
      <c r="B235" s="146"/>
      <c r="C235" s="90">
        <f>SUM('[2]Registro_Unico_delle_Fatture'!$D$159)</f>
        <v>0</v>
      </c>
      <c r="D235" s="12" t="e">
        <f>IF(#REF!&lt;&gt;"",2,0)</f>
        <v>#REF!</v>
      </c>
      <c r="E235" s="91" t="s">
        <v>40</v>
      </c>
      <c r="F235" s="138">
        <f>('[2]Registro_Unico_delle_Fatture'!$I$159)</f>
        <v>0</v>
      </c>
      <c r="G235" s="92"/>
      <c r="H235" s="93"/>
      <c r="I235" s="175"/>
      <c r="J235" s="22"/>
      <c r="K235" s="177"/>
      <c r="L235" s="147">
        <f>SUM('[2]Registro_Unico_delle_Fatture'!$P$159)</f>
        <v>0</v>
      </c>
      <c r="M235" s="87">
        <f>IF(L235&gt;31/12/1999,MONTH(L235),0)</f>
        <v>0</v>
      </c>
      <c r="N235" s="133" t="str">
        <f>IF(M235=1,L235,"--")</f>
        <v>--</v>
      </c>
      <c r="O235" s="134"/>
      <c r="P235" s="131" t="str">
        <f>IF(M235=2,L235,"--")</f>
        <v>--</v>
      </c>
      <c r="Q235" s="131"/>
      <c r="R235" s="132" t="str">
        <f>IF(M235=3,L235,"--")</f>
        <v>--</v>
      </c>
      <c r="S235" s="62"/>
      <c r="V235" s="127"/>
    </row>
    <row r="236" spans="1:19" ht="15.75" customHeight="1" thickBot="1">
      <c r="A236" s="94"/>
      <c r="B236" s="117">
        <f>SUM('[2]Registro_Unico_delle_Fatture'!$C$159)</f>
        <v>0</v>
      </c>
      <c r="C236" s="95">
        <f>SUM(C234:C235)</f>
        <v>0</v>
      </c>
      <c r="D236" s="16">
        <f>IF(A234=0,4,IF(E235="SI",5,SUM(D234:D235)))</f>
        <v>4</v>
      </c>
      <c r="E236" s="96" t="s">
        <v>40</v>
      </c>
      <c r="F236" s="97" t="s">
        <v>40</v>
      </c>
      <c r="G236" s="98"/>
      <c r="H236" s="99"/>
      <c r="I236" s="44" t="s">
        <v>40</v>
      </c>
      <c r="J236" s="22"/>
      <c r="K236" s="135" t="s">
        <v>40</v>
      </c>
      <c r="L236" s="148">
        <f>SUM(L235-I234)</f>
        <v>0</v>
      </c>
      <c r="M236" s="100"/>
      <c r="N236" s="129" t="str">
        <f>IF(M235=1,L236,"--")</f>
        <v>--</v>
      </c>
      <c r="O236" s="101">
        <f>SUM(N236)</f>
        <v>0</v>
      </c>
      <c r="P236" s="101" t="str">
        <f>IF(M235=2,L236,"--")</f>
        <v>--</v>
      </c>
      <c r="Q236" s="101">
        <f>SUM(P236)</f>
        <v>0</v>
      </c>
      <c r="R236" s="109" t="str">
        <f>IF(M235=3,L236,"--")</f>
        <v>--</v>
      </c>
      <c r="S236" s="63">
        <f>SUM(R236)</f>
        <v>0</v>
      </c>
    </row>
    <row r="237" spans="1:22" ht="15.75" customHeight="1" thickBot="1">
      <c r="A237" s="157">
        <f>SUM('[2]Registro_Unico_delle_Fatture'!$A$160:$A$161)</f>
        <v>0</v>
      </c>
      <c r="B237" s="116"/>
      <c r="C237" s="82">
        <f>SUM('[2]Registro_Unico_delle_Fatture'!$D$160)</f>
        <v>0</v>
      </c>
      <c r="D237" s="17" t="e">
        <f>IF(#REF!&lt;&gt;"",1,0)</f>
        <v>#REF!</v>
      </c>
      <c r="E237" s="83" t="s">
        <v>40</v>
      </c>
      <c r="F237" s="153">
        <f>('[2]Registro_Unico_delle_Fatture'!$G$160)</f>
        <v>0</v>
      </c>
      <c r="G237" s="84"/>
      <c r="H237" s="151"/>
      <c r="I237" s="174">
        <f>SUM('[2]Registro_Unico_delle_Fatture'!$K$160:$K$161)</f>
        <v>0</v>
      </c>
      <c r="J237" s="43">
        <f>SUM('[1]Registro_Unico_delle_Fatture'!L235:L236)</f>
        <v>0</v>
      </c>
      <c r="K237" s="176">
        <f>SUM('[2]Registro_Unico_delle_Fatture'!$M$16:$M$17)</f>
        <v>0</v>
      </c>
      <c r="L237" s="152">
        <f>SUM('[2]Registro_Unico_delle_Fatture'!$P$160)</f>
        <v>0</v>
      </c>
      <c r="M237" s="87"/>
      <c r="N237" s="106" t="str">
        <f>IF(M238=1,L237,"--")</f>
        <v>--</v>
      </c>
      <c r="O237" s="89"/>
      <c r="P237" s="107" t="str">
        <f>IF(M238=2,L237,"--")</f>
        <v>--</v>
      </c>
      <c r="Q237" s="107"/>
      <c r="R237" s="108" t="str">
        <f>IF(M238=3,L237,"--")</f>
        <v>--</v>
      </c>
      <c r="S237" s="64"/>
      <c r="T237" s="126">
        <f>IF(M238=1,C237,IF(M238=2,C237,IF(M238=3,C237,0)))</f>
        <v>0</v>
      </c>
      <c r="U237" s="126">
        <f>IF(M238=1,L239,IF(M238=2,L239,IF(M238=3,L239,0)))</f>
        <v>0</v>
      </c>
      <c r="V237" s="128">
        <f>SUM(T237*U237)</f>
        <v>0</v>
      </c>
    </row>
    <row r="238" spans="1:22" ht="15.75" customHeight="1">
      <c r="A238" s="158"/>
      <c r="B238" s="146"/>
      <c r="C238" s="90">
        <f>SUM('[2]Registro_Unico_delle_Fatture'!$D$161)</f>
        <v>0</v>
      </c>
      <c r="D238" s="12" t="e">
        <f>IF(#REF!&lt;&gt;"",2,0)</f>
        <v>#REF!</v>
      </c>
      <c r="E238" s="91" t="s">
        <v>40</v>
      </c>
      <c r="F238" s="138">
        <f>('[2]Registro_Unico_delle_Fatture'!$I$161)</f>
        <v>0</v>
      </c>
      <c r="G238" s="92"/>
      <c r="H238" s="93"/>
      <c r="I238" s="175"/>
      <c r="J238" s="22"/>
      <c r="K238" s="177"/>
      <c r="L238" s="147">
        <f>SUM('[2]Registro_Unico_delle_Fatture'!$P$161)</f>
        <v>0</v>
      </c>
      <c r="M238" s="87">
        <f>IF(L238&gt;31/12/1999,MONTH(L238),0)</f>
        <v>0</v>
      </c>
      <c r="N238" s="133" t="str">
        <f>IF(M238=1,L238,"--")</f>
        <v>--</v>
      </c>
      <c r="O238" s="134"/>
      <c r="P238" s="131" t="str">
        <f>IF(M238=2,L238,"--")</f>
        <v>--</v>
      </c>
      <c r="Q238" s="131"/>
      <c r="R238" s="132" t="str">
        <f>IF(M238=3,L238,"--")</f>
        <v>--</v>
      </c>
      <c r="S238" s="62"/>
      <c r="V238" s="127"/>
    </row>
    <row r="239" spans="1:19" ht="15.75" customHeight="1" thickBot="1">
      <c r="A239" s="94"/>
      <c r="B239" s="117">
        <f>SUM('[2]Registro_Unico_delle_Fatture'!$C$161)</f>
        <v>0</v>
      </c>
      <c r="C239" s="95">
        <f>SUM(C237:C238)</f>
        <v>0</v>
      </c>
      <c r="D239" s="16">
        <f>IF(A237=0,4,IF(E238="SI",5,SUM(D237:D238)))</f>
        <v>4</v>
      </c>
      <c r="E239" s="96" t="s">
        <v>40</v>
      </c>
      <c r="F239" s="97" t="s">
        <v>40</v>
      </c>
      <c r="G239" s="98"/>
      <c r="H239" s="99"/>
      <c r="I239" s="44" t="s">
        <v>40</v>
      </c>
      <c r="J239" s="22"/>
      <c r="K239" s="135" t="s">
        <v>40</v>
      </c>
      <c r="L239" s="148">
        <f>SUM(L238-I237)</f>
        <v>0</v>
      </c>
      <c r="M239" s="100"/>
      <c r="N239" s="129" t="str">
        <f>IF(M238=1,L239,"--")</f>
        <v>--</v>
      </c>
      <c r="O239" s="101">
        <f>SUM(N239)</f>
        <v>0</v>
      </c>
      <c r="P239" s="101" t="str">
        <f>IF(M238=2,L239,"--")</f>
        <v>--</v>
      </c>
      <c r="Q239" s="101">
        <f>SUM(P239)</f>
        <v>0</v>
      </c>
      <c r="R239" s="109" t="str">
        <f>IF(M238=3,L239,"--")</f>
        <v>--</v>
      </c>
      <c r="S239" s="63">
        <f>SUM(R239)</f>
        <v>0</v>
      </c>
    </row>
    <row r="240" spans="1:22" ht="15.75" customHeight="1" thickBot="1">
      <c r="A240" s="157">
        <f>SUM('[2]Registro_Unico_delle_Fatture'!$A$162:$A$163)</f>
        <v>0</v>
      </c>
      <c r="B240" s="116"/>
      <c r="C240" s="82">
        <f>SUM('[2]Registro_Unico_delle_Fatture'!$D$162)</f>
        <v>0</v>
      </c>
      <c r="D240" s="17" t="e">
        <f>IF(#REF!&lt;&gt;"",1,0)</f>
        <v>#REF!</v>
      </c>
      <c r="E240" s="83" t="s">
        <v>40</v>
      </c>
      <c r="F240" s="153">
        <f>('[2]Registro_Unico_delle_Fatture'!$G$162)</f>
        <v>0</v>
      </c>
      <c r="G240" s="84"/>
      <c r="H240" s="151"/>
      <c r="I240" s="174">
        <f>SUM('[2]Registro_Unico_delle_Fatture'!$K$162:$K$163)</f>
        <v>0</v>
      </c>
      <c r="J240" s="43">
        <f>SUM('[1]Registro_Unico_delle_Fatture'!L238:L239)</f>
        <v>0</v>
      </c>
      <c r="K240" s="176">
        <f>SUM('[2]Registro_Unico_delle_Fatture'!$M$16:$M$17)</f>
        <v>0</v>
      </c>
      <c r="L240" s="152">
        <f>SUM('[2]Registro_Unico_delle_Fatture'!$P$162)</f>
        <v>0</v>
      </c>
      <c r="M240" s="87"/>
      <c r="N240" s="106" t="str">
        <f>IF(M241=1,L240,"--")</f>
        <v>--</v>
      </c>
      <c r="O240" s="89"/>
      <c r="P240" s="107" t="str">
        <f>IF(M241=2,L240,"--")</f>
        <v>--</v>
      </c>
      <c r="Q240" s="107"/>
      <c r="R240" s="108" t="str">
        <f>IF(M241=3,L240,"--")</f>
        <v>--</v>
      </c>
      <c r="S240" s="64"/>
      <c r="T240" s="126">
        <f>IF(M241=1,C240,IF(M241=2,C240,IF(M241=3,C240,0)))</f>
        <v>0</v>
      </c>
      <c r="U240" s="126">
        <f>IF(M241=1,L242,IF(M241=2,L242,IF(M241=3,L242,0)))</f>
        <v>0</v>
      </c>
      <c r="V240" s="128">
        <f>SUM(T240*U240)</f>
        <v>0</v>
      </c>
    </row>
    <row r="241" spans="1:22" ht="15.75" customHeight="1">
      <c r="A241" s="158"/>
      <c r="B241" s="146"/>
      <c r="C241" s="90">
        <f>SUM('[2]Registro_Unico_delle_Fatture'!$D$163)</f>
        <v>0</v>
      </c>
      <c r="D241" s="12" t="e">
        <f>IF(#REF!&lt;&gt;"",2,0)</f>
        <v>#REF!</v>
      </c>
      <c r="E241" s="91" t="s">
        <v>40</v>
      </c>
      <c r="F241" s="138">
        <f>('[2]Registro_Unico_delle_Fatture'!$I$163)</f>
        <v>0</v>
      </c>
      <c r="G241" s="92"/>
      <c r="H241" s="93"/>
      <c r="I241" s="175"/>
      <c r="J241" s="22"/>
      <c r="K241" s="177"/>
      <c r="L241" s="147">
        <f>SUM('[2]Registro_Unico_delle_Fatture'!$P$163)</f>
        <v>0</v>
      </c>
      <c r="M241" s="87">
        <f>IF(L241&gt;31/12/1999,MONTH(L241),0)</f>
        <v>0</v>
      </c>
      <c r="N241" s="133" t="str">
        <f>IF(M241=1,L241,"--")</f>
        <v>--</v>
      </c>
      <c r="O241" s="134"/>
      <c r="P241" s="131" t="str">
        <f>IF(M241=2,L241,"--")</f>
        <v>--</v>
      </c>
      <c r="Q241" s="131"/>
      <c r="R241" s="132" t="str">
        <f>IF(M241=3,L241,"--")</f>
        <v>--</v>
      </c>
      <c r="S241" s="62"/>
      <c r="V241" s="127"/>
    </row>
    <row r="242" spans="1:19" ht="15.75" customHeight="1" thickBot="1">
      <c r="A242" s="94"/>
      <c r="B242" s="117">
        <f>SUM('[2]Registro_Unico_delle_Fatture'!$C$163)</f>
        <v>0</v>
      </c>
      <c r="C242" s="95">
        <f>SUM(C240:C241)</f>
        <v>0</v>
      </c>
      <c r="D242" s="16">
        <f>IF(A240=0,4,IF(E241="SI",5,SUM(D240:D241)))</f>
        <v>4</v>
      </c>
      <c r="E242" s="96" t="s">
        <v>40</v>
      </c>
      <c r="F242" s="97" t="s">
        <v>40</v>
      </c>
      <c r="G242" s="98"/>
      <c r="H242" s="99"/>
      <c r="I242" s="44" t="s">
        <v>40</v>
      </c>
      <c r="J242" s="22"/>
      <c r="K242" s="135" t="s">
        <v>40</v>
      </c>
      <c r="L242" s="148">
        <f>SUM(L241-I240)</f>
        <v>0</v>
      </c>
      <c r="M242" s="100"/>
      <c r="N242" s="129" t="str">
        <f>IF(M241=1,L242,"--")</f>
        <v>--</v>
      </c>
      <c r="O242" s="101">
        <f>SUM(N242)</f>
        <v>0</v>
      </c>
      <c r="P242" s="101" t="str">
        <f>IF(M241=2,L242,"--")</f>
        <v>--</v>
      </c>
      <c r="Q242" s="101">
        <f>SUM(P242)</f>
        <v>0</v>
      </c>
      <c r="R242" s="109" t="str">
        <f>IF(M241=3,L242,"--")</f>
        <v>--</v>
      </c>
      <c r="S242" s="63">
        <f>SUM(R242)</f>
        <v>0</v>
      </c>
    </row>
    <row r="243" spans="1:22" ht="15.75" customHeight="1" thickBot="1">
      <c r="A243" s="157">
        <f>SUM('[2]Registro_Unico_delle_Fatture'!$A$164:$A$165)</f>
        <v>0</v>
      </c>
      <c r="B243" s="116"/>
      <c r="C243" s="82">
        <f>SUM('[2]Registro_Unico_delle_Fatture'!$D$164)</f>
        <v>0</v>
      </c>
      <c r="D243" s="17" t="e">
        <f>IF(#REF!&lt;&gt;"",1,0)</f>
        <v>#REF!</v>
      </c>
      <c r="E243" s="83" t="s">
        <v>40</v>
      </c>
      <c r="F243" s="153">
        <f>('[2]Registro_Unico_delle_Fatture'!$G$164)</f>
        <v>0</v>
      </c>
      <c r="G243" s="84"/>
      <c r="H243" s="151"/>
      <c r="I243" s="174">
        <f>SUM('[2]Registro_Unico_delle_Fatture'!$K$164:$K$165)</f>
        <v>0</v>
      </c>
      <c r="J243" s="43">
        <f>SUM('[1]Registro_Unico_delle_Fatture'!L241:L242)</f>
        <v>0</v>
      </c>
      <c r="K243" s="176">
        <f>SUM('[2]Registro_Unico_delle_Fatture'!$M$16:$M$17)</f>
        <v>0</v>
      </c>
      <c r="L243" s="152">
        <f>SUM('[2]Registro_Unico_delle_Fatture'!$P$164)</f>
        <v>0</v>
      </c>
      <c r="M243" s="87"/>
      <c r="N243" s="106" t="str">
        <f>IF(M244=1,L243,"--")</f>
        <v>--</v>
      </c>
      <c r="O243" s="89"/>
      <c r="P243" s="107" t="str">
        <f>IF(M244=2,L243,"--")</f>
        <v>--</v>
      </c>
      <c r="Q243" s="107"/>
      <c r="R243" s="108" t="str">
        <f>IF(M244=3,L243,"--")</f>
        <v>--</v>
      </c>
      <c r="S243" s="64"/>
      <c r="T243" s="126">
        <f>IF(M244=1,C243,IF(M244=2,C243,IF(M244=3,C243,0)))</f>
        <v>0</v>
      </c>
      <c r="U243" s="126">
        <f>IF(M244=1,L245,IF(M244=2,L245,IF(M244=3,L245,0)))</f>
        <v>0</v>
      </c>
      <c r="V243" s="128">
        <f>SUM(T243*U243)</f>
        <v>0</v>
      </c>
    </row>
    <row r="244" spans="1:22" ht="15.75" customHeight="1">
      <c r="A244" s="158"/>
      <c r="B244" s="146"/>
      <c r="C244" s="90">
        <f>SUM('[2]Registro_Unico_delle_Fatture'!$D$165)</f>
        <v>0</v>
      </c>
      <c r="D244" s="12" t="e">
        <f>IF(#REF!&lt;&gt;"",2,0)</f>
        <v>#REF!</v>
      </c>
      <c r="E244" s="91" t="s">
        <v>40</v>
      </c>
      <c r="F244" s="138">
        <f>('[2]Registro_Unico_delle_Fatture'!$I$165)</f>
        <v>0</v>
      </c>
      <c r="G244" s="92"/>
      <c r="H244" s="93"/>
      <c r="I244" s="175"/>
      <c r="J244" s="22"/>
      <c r="K244" s="177"/>
      <c r="L244" s="147">
        <f>SUM('[2]Registro_Unico_delle_Fatture'!$P$165)</f>
        <v>0</v>
      </c>
      <c r="M244" s="87">
        <f>IF(L244&gt;31/12/1999,MONTH(L244),0)</f>
        <v>0</v>
      </c>
      <c r="N244" s="133" t="str">
        <f>IF(M244=1,L244,"--")</f>
        <v>--</v>
      </c>
      <c r="O244" s="134"/>
      <c r="P244" s="131" t="str">
        <f>IF(M244=2,L244,"--")</f>
        <v>--</v>
      </c>
      <c r="Q244" s="131"/>
      <c r="R244" s="132" t="str">
        <f>IF(M244=3,L244,"--")</f>
        <v>--</v>
      </c>
      <c r="S244" s="62"/>
      <c r="V244" s="127"/>
    </row>
    <row r="245" spans="1:19" ht="15.75" customHeight="1" thickBot="1">
      <c r="A245" s="94"/>
      <c r="B245" s="117">
        <f>SUM('[2]Registro_Unico_delle_Fatture'!$C$165)</f>
        <v>0</v>
      </c>
      <c r="C245" s="95">
        <f>SUM(C243:C244)</f>
        <v>0</v>
      </c>
      <c r="D245" s="16">
        <f>IF(A243=0,4,IF(E244="SI",5,SUM(D243:D244)))</f>
        <v>4</v>
      </c>
      <c r="E245" s="96" t="s">
        <v>40</v>
      </c>
      <c r="F245" s="97" t="s">
        <v>40</v>
      </c>
      <c r="G245" s="98"/>
      <c r="H245" s="99"/>
      <c r="I245" s="44" t="s">
        <v>40</v>
      </c>
      <c r="J245" s="22"/>
      <c r="K245" s="135" t="s">
        <v>40</v>
      </c>
      <c r="L245" s="148">
        <f>SUM(L244-I243)</f>
        <v>0</v>
      </c>
      <c r="M245" s="100"/>
      <c r="N245" s="129" t="str">
        <f>IF(M244=1,L245,"--")</f>
        <v>--</v>
      </c>
      <c r="O245" s="101">
        <f>SUM(N245)</f>
        <v>0</v>
      </c>
      <c r="P245" s="101" t="str">
        <f>IF(M244=2,L245,"--")</f>
        <v>--</v>
      </c>
      <c r="Q245" s="101">
        <f>SUM(P245)</f>
        <v>0</v>
      </c>
      <c r="R245" s="109" t="str">
        <f>IF(M244=3,L245,"--")</f>
        <v>--</v>
      </c>
      <c r="S245" s="63">
        <f>SUM(R245)</f>
        <v>0</v>
      </c>
    </row>
    <row r="246" spans="1:22" ht="15.75" customHeight="1" thickBot="1">
      <c r="A246" s="157">
        <f>SUM('[2]Registro_Unico_delle_Fatture'!$A$166:$A$167)</f>
        <v>0</v>
      </c>
      <c r="B246" s="116"/>
      <c r="C246" s="82">
        <f>SUM('[2]Registro_Unico_delle_Fatture'!$D$166)</f>
        <v>0</v>
      </c>
      <c r="D246" s="17" t="e">
        <f>IF(#REF!&lt;&gt;"",1,0)</f>
        <v>#REF!</v>
      </c>
      <c r="E246" s="83" t="s">
        <v>40</v>
      </c>
      <c r="F246" s="153">
        <f>('[2]Registro_Unico_delle_Fatture'!$G$166)</f>
        <v>0</v>
      </c>
      <c r="G246" s="84"/>
      <c r="H246" s="151"/>
      <c r="I246" s="174">
        <f>SUM('[2]Registro_Unico_delle_Fatture'!$K$166:$K$167)</f>
        <v>0</v>
      </c>
      <c r="J246" s="43">
        <f>SUM('[1]Registro_Unico_delle_Fatture'!L244:L245)</f>
        <v>0</v>
      </c>
      <c r="K246" s="176">
        <f>SUM('[2]Registro_Unico_delle_Fatture'!$M$16:$M$17)</f>
        <v>0</v>
      </c>
      <c r="L246" s="152">
        <f>SUM('[2]Registro_Unico_delle_Fatture'!$P$166)</f>
        <v>0</v>
      </c>
      <c r="M246" s="87"/>
      <c r="N246" s="106" t="str">
        <f>IF(M247=1,L246,"--")</f>
        <v>--</v>
      </c>
      <c r="O246" s="89"/>
      <c r="P246" s="107" t="str">
        <f>IF(M247=2,L246,"--")</f>
        <v>--</v>
      </c>
      <c r="Q246" s="107"/>
      <c r="R246" s="108" t="str">
        <f>IF(M247=3,L246,"--")</f>
        <v>--</v>
      </c>
      <c r="S246" s="64"/>
      <c r="T246" s="126">
        <f>IF(M247=1,C246,IF(M247=2,C246,IF(M247=3,C246,0)))</f>
        <v>0</v>
      </c>
      <c r="U246" s="126">
        <f>IF(M247=1,L248,IF(M247=2,L248,IF(M247=3,L248,0)))</f>
        <v>0</v>
      </c>
      <c r="V246" s="128">
        <f>SUM(T246*U246)</f>
        <v>0</v>
      </c>
    </row>
    <row r="247" spans="1:22" ht="15.75" customHeight="1">
      <c r="A247" s="158"/>
      <c r="B247" s="146"/>
      <c r="C247" s="90">
        <f>SUM('[2]Registro_Unico_delle_Fatture'!$D$167)</f>
        <v>0</v>
      </c>
      <c r="D247" s="12" t="e">
        <f>IF(#REF!&lt;&gt;"",2,0)</f>
        <v>#REF!</v>
      </c>
      <c r="E247" s="91" t="s">
        <v>40</v>
      </c>
      <c r="F247" s="138">
        <f>('[2]Registro_Unico_delle_Fatture'!$I$167)</f>
        <v>0</v>
      </c>
      <c r="G247" s="92"/>
      <c r="H247" s="93"/>
      <c r="I247" s="175"/>
      <c r="J247" s="22"/>
      <c r="K247" s="177"/>
      <c r="L247" s="147">
        <f>SUM('[2]Registro_Unico_delle_Fatture'!$P$167)</f>
        <v>0</v>
      </c>
      <c r="M247" s="87">
        <f>IF(L247&gt;31/12/1999,MONTH(L247),0)</f>
        <v>0</v>
      </c>
      <c r="N247" s="133" t="str">
        <f>IF(M247=1,L247,"--")</f>
        <v>--</v>
      </c>
      <c r="O247" s="134"/>
      <c r="P247" s="131" t="str">
        <f>IF(M247=2,L247,"--")</f>
        <v>--</v>
      </c>
      <c r="Q247" s="131"/>
      <c r="R247" s="132" t="str">
        <f>IF(M247=3,L247,"--")</f>
        <v>--</v>
      </c>
      <c r="S247" s="62"/>
      <c r="V247" s="127"/>
    </row>
    <row r="248" spans="1:19" ht="15.75" customHeight="1" thickBot="1">
      <c r="A248" s="94"/>
      <c r="B248" s="117">
        <f>SUM('[2]Registro_Unico_delle_Fatture'!$C$167)</f>
        <v>0</v>
      </c>
      <c r="C248" s="95">
        <f>SUM(C246:C247)</f>
        <v>0</v>
      </c>
      <c r="D248" s="16">
        <f>IF(A246=0,4,IF(E247="SI",5,SUM(D246:D247)))</f>
        <v>4</v>
      </c>
      <c r="E248" s="96" t="s">
        <v>40</v>
      </c>
      <c r="F248" s="97" t="s">
        <v>40</v>
      </c>
      <c r="G248" s="98"/>
      <c r="H248" s="99"/>
      <c r="I248" s="44" t="s">
        <v>40</v>
      </c>
      <c r="J248" s="22"/>
      <c r="K248" s="135" t="s">
        <v>40</v>
      </c>
      <c r="L248" s="148">
        <f>SUM(L247-I246)</f>
        <v>0</v>
      </c>
      <c r="M248" s="100"/>
      <c r="N248" s="129" t="str">
        <f>IF(M247=1,L248,"--")</f>
        <v>--</v>
      </c>
      <c r="O248" s="101">
        <f>SUM(N248)</f>
        <v>0</v>
      </c>
      <c r="P248" s="101" t="str">
        <f>IF(M247=2,L248,"--")</f>
        <v>--</v>
      </c>
      <c r="Q248" s="101">
        <f>SUM(P248)</f>
        <v>0</v>
      </c>
      <c r="R248" s="109" t="str">
        <f>IF(M247=3,L248,"--")</f>
        <v>--</v>
      </c>
      <c r="S248" s="63">
        <f>SUM(R248)</f>
        <v>0</v>
      </c>
    </row>
    <row r="249" spans="1:22" ht="15.75" customHeight="1" thickBot="1">
      <c r="A249" s="157">
        <f>SUM('[2]Registro_Unico_delle_Fatture'!$A$168:$A$169)</f>
        <v>0</v>
      </c>
      <c r="B249" s="116"/>
      <c r="C249" s="82">
        <f>SUM('[2]Registro_Unico_delle_Fatture'!$D$168)</f>
        <v>0</v>
      </c>
      <c r="D249" s="17" t="e">
        <f>IF(#REF!&lt;&gt;"",1,0)</f>
        <v>#REF!</v>
      </c>
      <c r="E249" s="83" t="s">
        <v>40</v>
      </c>
      <c r="F249" s="153">
        <f>('[2]Registro_Unico_delle_Fatture'!$G$168)</f>
        <v>0</v>
      </c>
      <c r="G249" s="84"/>
      <c r="H249" s="151"/>
      <c r="I249" s="174">
        <f>SUM('[2]Registro_Unico_delle_Fatture'!$K$168:$K$169)</f>
        <v>0</v>
      </c>
      <c r="J249" s="43">
        <f>SUM('[1]Registro_Unico_delle_Fatture'!L247:L248)</f>
        <v>0</v>
      </c>
      <c r="K249" s="176">
        <f>SUM('[2]Registro_Unico_delle_Fatture'!$M$16:$M$17)</f>
        <v>0</v>
      </c>
      <c r="L249" s="152">
        <f>SUM('[2]Registro_Unico_delle_Fatture'!$P$168)</f>
        <v>0</v>
      </c>
      <c r="M249" s="87"/>
      <c r="N249" s="106" t="str">
        <f>IF(M250=1,L249,"--")</f>
        <v>--</v>
      </c>
      <c r="O249" s="89"/>
      <c r="P249" s="107" t="str">
        <f>IF(M250=2,L249,"--")</f>
        <v>--</v>
      </c>
      <c r="Q249" s="107"/>
      <c r="R249" s="108" t="str">
        <f>IF(M250=3,L249,"--")</f>
        <v>--</v>
      </c>
      <c r="S249" s="64"/>
      <c r="T249" s="126">
        <f>IF(M250=1,C249,IF(M250=2,C249,IF(M250=3,C249,0)))</f>
        <v>0</v>
      </c>
      <c r="U249" s="126">
        <f>IF(M250=1,L251,IF(M250=2,L251,IF(M250=3,L251,0)))</f>
        <v>0</v>
      </c>
      <c r="V249" s="128">
        <f>SUM(T249*U249)</f>
        <v>0</v>
      </c>
    </row>
    <row r="250" spans="1:22" ht="15.75" customHeight="1">
      <c r="A250" s="158"/>
      <c r="B250" s="146"/>
      <c r="C250" s="90">
        <f>SUM('[2]Registro_Unico_delle_Fatture'!$D$169)</f>
        <v>0</v>
      </c>
      <c r="D250" s="12" t="e">
        <f>IF(#REF!&lt;&gt;"",2,0)</f>
        <v>#REF!</v>
      </c>
      <c r="E250" s="91" t="s">
        <v>40</v>
      </c>
      <c r="F250" s="138">
        <f>('[2]Registro_Unico_delle_Fatture'!$I$169)</f>
        <v>0</v>
      </c>
      <c r="G250" s="92"/>
      <c r="H250" s="93"/>
      <c r="I250" s="175"/>
      <c r="J250" s="22"/>
      <c r="K250" s="177"/>
      <c r="L250" s="147">
        <f>SUM('[2]Registro_Unico_delle_Fatture'!$P$169)</f>
        <v>0</v>
      </c>
      <c r="M250" s="87">
        <f>IF(L250&gt;31/12/1999,MONTH(L250),0)</f>
        <v>0</v>
      </c>
      <c r="N250" s="133" t="str">
        <f>IF(M250=1,L250,"--")</f>
        <v>--</v>
      </c>
      <c r="O250" s="134"/>
      <c r="P250" s="131" t="str">
        <f>IF(M250=2,L250,"--")</f>
        <v>--</v>
      </c>
      <c r="Q250" s="131"/>
      <c r="R250" s="132" t="str">
        <f>IF(M250=3,L250,"--")</f>
        <v>--</v>
      </c>
      <c r="S250" s="62"/>
      <c r="V250" s="127"/>
    </row>
    <row r="251" spans="1:19" ht="15.75" customHeight="1" thickBot="1">
      <c r="A251" s="94"/>
      <c r="B251" s="117">
        <f>SUM('[2]Registro_Unico_delle_Fatture'!$C$169)</f>
        <v>0</v>
      </c>
      <c r="C251" s="95">
        <f>SUM(C249:C250)</f>
        <v>0</v>
      </c>
      <c r="D251" s="16">
        <f>IF(A249=0,4,IF(E250="SI",5,SUM(D249:D250)))</f>
        <v>4</v>
      </c>
      <c r="E251" s="96" t="s">
        <v>40</v>
      </c>
      <c r="F251" s="97" t="s">
        <v>40</v>
      </c>
      <c r="G251" s="98"/>
      <c r="H251" s="99"/>
      <c r="I251" s="44" t="s">
        <v>40</v>
      </c>
      <c r="J251" s="22"/>
      <c r="K251" s="135" t="s">
        <v>40</v>
      </c>
      <c r="L251" s="148">
        <f>SUM(L250-I249)</f>
        <v>0</v>
      </c>
      <c r="M251" s="100"/>
      <c r="N251" s="129" t="str">
        <f>IF(M250=1,L251,"--")</f>
        <v>--</v>
      </c>
      <c r="O251" s="101">
        <f>SUM(N251)</f>
        <v>0</v>
      </c>
      <c r="P251" s="101" t="str">
        <f>IF(M250=2,L251,"--")</f>
        <v>--</v>
      </c>
      <c r="Q251" s="101">
        <f>SUM(P251)</f>
        <v>0</v>
      </c>
      <c r="R251" s="109" t="str">
        <f>IF(M250=3,L251,"--")</f>
        <v>--</v>
      </c>
      <c r="S251" s="63">
        <f>SUM(R251)</f>
        <v>0</v>
      </c>
    </row>
    <row r="252" spans="1:22" ht="15.75" customHeight="1" thickBot="1">
      <c r="A252" s="157">
        <f>SUM('[2]Registro_Unico_delle_Fatture'!$A$170:$A$171)</f>
        <v>0</v>
      </c>
      <c r="B252" s="116"/>
      <c r="C252" s="82">
        <f>SUM('[2]Registro_Unico_delle_Fatture'!$D$170)</f>
        <v>0</v>
      </c>
      <c r="D252" s="17" t="e">
        <f>IF(#REF!&lt;&gt;"",1,0)</f>
        <v>#REF!</v>
      </c>
      <c r="E252" s="83" t="s">
        <v>40</v>
      </c>
      <c r="F252" s="153">
        <f>('[2]Registro_Unico_delle_Fatture'!$G$170)</f>
        <v>0</v>
      </c>
      <c r="G252" s="84"/>
      <c r="H252" s="151"/>
      <c r="I252" s="174">
        <f>SUM('[2]Registro_Unico_delle_Fatture'!$K$170:$K$171)</f>
        <v>0</v>
      </c>
      <c r="J252" s="43">
        <f>SUM('[1]Registro_Unico_delle_Fatture'!L250:L251)</f>
        <v>0</v>
      </c>
      <c r="K252" s="176">
        <f>SUM('[2]Registro_Unico_delle_Fatture'!$M$16:$M$17)</f>
        <v>0</v>
      </c>
      <c r="L252" s="152">
        <f>SUM('[2]Registro_Unico_delle_Fatture'!$P$170)</f>
        <v>0</v>
      </c>
      <c r="M252" s="87"/>
      <c r="N252" s="106" t="str">
        <f>IF(M253=1,L252,"--")</f>
        <v>--</v>
      </c>
      <c r="O252" s="89"/>
      <c r="P252" s="107" t="str">
        <f>IF(M253=2,L252,"--")</f>
        <v>--</v>
      </c>
      <c r="Q252" s="107"/>
      <c r="R252" s="108" t="str">
        <f>IF(M253=3,L252,"--")</f>
        <v>--</v>
      </c>
      <c r="S252" s="64"/>
      <c r="T252" s="126">
        <f>IF(M253=1,C252,IF(M253=2,C252,IF(M253=3,C252,0)))</f>
        <v>0</v>
      </c>
      <c r="U252" s="126">
        <f>IF(M253=1,L254,IF(M253=2,L254,IF(M253=3,L254,0)))</f>
        <v>0</v>
      </c>
      <c r="V252" s="128">
        <f>SUM(T252*U252)</f>
        <v>0</v>
      </c>
    </row>
    <row r="253" spans="1:22" ht="15.75" customHeight="1">
      <c r="A253" s="158"/>
      <c r="B253" s="146"/>
      <c r="C253" s="90">
        <f>SUM('[2]Registro_Unico_delle_Fatture'!$D$171)</f>
        <v>0</v>
      </c>
      <c r="D253" s="12" t="e">
        <f>IF(#REF!&lt;&gt;"",2,0)</f>
        <v>#REF!</v>
      </c>
      <c r="E253" s="91" t="s">
        <v>40</v>
      </c>
      <c r="F253" s="138">
        <f>('[2]Registro_Unico_delle_Fatture'!$I$171)</f>
        <v>0</v>
      </c>
      <c r="G253" s="92"/>
      <c r="H253" s="93"/>
      <c r="I253" s="175"/>
      <c r="J253" s="22"/>
      <c r="K253" s="177"/>
      <c r="L253" s="147">
        <f>SUM('[2]Registro_Unico_delle_Fatture'!$P$171)</f>
        <v>0</v>
      </c>
      <c r="M253" s="87">
        <f>IF(L253&gt;31/12/1999,MONTH(L253),0)</f>
        <v>0</v>
      </c>
      <c r="N253" s="133" t="str">
        <f>IF(M253=1,L253,"--")</f>
        <v>--</v>
      </c>
      <c r="O253" s="134"/>
      <c r="P253" s="131" t="str">
        <f>IF(M253=2,L253,"--")</f>
        <v>--</v>
      </c>
      <c r="Q253" s="131"/>
      <c r="R253" s="132" t="str">
        <f>IF(M253=3,L253,"--")</f>
        <v>--</v>
      </c>
      <c r="S253" s="62"/>
      <c r="V253" s="127"/>
    </row>
    <row r="254" spans="1:19" ht="15.75" customHeight="1" thickBot="1">
      <c r="A254" s="94"/>
      <c r="B254" s="117">
        <f>SUM('[2]Registro_Unico_delle_Fatture'!$C$171)</f>
        <v>0</v>
      </c>
      <c r="C254" s="95">
        <f>SUM(C252:C253)</f>
        <v>0</v>
      </c>
      <c r="D254" s="16">
        <f>IF(A252=0,4,IF(E253="SI",5,SUM(D252:D253)))</f>
        <v>4</v>
      </c>
      <c r="E254" s="96" t="s">
        <v>40</v>
      </c>
      <c r="F254" s="97" t="s">
        <v>40</v>
      </c>
      <c r="G254" s="98"/>
      <c r="H254" s="99"/>
      <c r="I254" s="44" t="s">
        <v>40</v>
      </c>
      <c r="J254" s="22"/>
      <c r="K254" s="135" t="s">
        <v>40</v>
      </c>
      <c r="L254" s="148">
        <f>SUM(L253-I252)</f>
        <v>0</v>
      </c>
      <c r="M254" s="100"/>
      <c r="N254" s="129" t="str">
        <f>IF(M253=1,L254,"--")</f>
        <v>--</v>
      </c>
      <c r="O254" s="101">
        <f>SUM(N254)</f>
        <v>0</v>
      </c>
      <c r="P254" s="101" t="str">
        <f>IF(M253=2,L254,"--")</f>
        <v>--</v>
      </c>
      <c r="Q254" s="101">
        <f>SUM(P254)</f>
        <v>0</v>
      </c>
      <c r="R254" s="109" t="str">
        <f>IF(M253=3,L254,"--")</f>
        <v>--</v>
      </c>
      <c r="S254" s="63">
        <f>SUM(R254)</f>
        <v>0</v>
      </c>
    </row>
    <row r="255" spans="1:22" ht="15.75" customHeight="1" thickBot="1">
      <c r="A255" s="157">
        <f>SUM('[2]Registro_Unico_delle_Fatture'!$A$172:$A$173)</f>
        <v>0</v>
      </c>
      <c r="B255" s="116"/>
      <c r="C255" s="82">
        <f>SUM('[2]Registro_Unico_delle_Fatture'!$D$172)</f>
        <v>0</v>
      </c>
      <c r="D255" s="17" t="e">
        <f>IF(#REF!&lt;&gt;"",1,0)</f>
        <v>#REF!</v>
      </c>
      <c r="E255" s="83" t="s">
        <v>40</v>
      </c>
      <c r="F255" s="153">
        <f>('[2]Registro_Unico_delle_Fatture'!$G$172)</f>
        <v>0</v>
      </c>
      <c r="G255" s="84"/>
      <c r="H255" s="151"/>
      <c r="I255" s="174">
        <f>SUM('[2]Registro_Unico_delle_Fatture'!$K$172:$K$173)</f>
        <v>0</v>
      </c>
      <c r="J255" s="43">
        <f>SUM('[1]Registro_Unico_delle_Fatture'!L253:L254)</f>
        <v>0</v>
      </c>
      <c r="K255" s="176">
        <f>SUM('[2]Registro_Unico_delle_Fatture'!$M$16:$M$17)</f>
        <v>0</v>
      </c>
      <c r="L255" s="152">
        <f>SUM('[2]Registro_Unico_delle_Fatture'!$P$172)</f>
        <v>0</v>
      </c>
      <c r="M255" s="87"/>
      <c r="N255" s="106" t="str">
        <f>IF(M256=1,L255,"--")</f>
        <v>--</v>
      </c>
      <c r="O255" s="89"/>
      <c r="P255" s="107" t="str">
        <f>IF(M256=2,L255,"--")</f>
        <v>--</v>
      </c>
      <c r="Q255" s="107"/>
      <c r="R255" s="108" t="str">
        <f>IF(M256=3,L255,"--")</f>
        <v>--</v>
      </c>
      <c r="S255" s="64"/>
      <c r="T255" s="126">
        <f>IF(M256=1,C255,IF(M256=2,C255,IF(M256=3,C255,0)))</f>
        <v>0</v>
      </c>
      <c r="U255" s="126">
        <f>IF(M256=1,L257,IF(M256=2,L257,IF(M256=3,L257,0)))</f>
        <v>0</v>
      </c>
      <c r="V255" s="128">
        <f>SUM(T255*U255)</f>
        <v>0</v>
      </c>
    </row>
    <row r="256" spans="1:22" ht="15.75" customHeight="1">
      <c r="A256" s="158"/>
      <c r="B256" s="146"/>
      <c r="C256" s="90">
        <f>SUM('[2]Registro_Unico_delle_Fatture'!$D$173)</f>
        <v>0</v>
      </c>
      <c r="D256" s="12" t="e">
        <f>IF(#REF!&lt;&gt;"",2,0)</f>
        <v>#REF!</v>
      </c>
      <c r="E256" s="91" t="s">
        <v>40</v>
      </c>
      <c r="F256" s="138">
        <f>('[2]Registro_Unico_delle_Fatture'!$I$173)</f>
        <v>0</v>
      </c>
      <c r="G256" s="92"/>
      <c r="H256" s="93"/>
      <c r="I256" s="175"/>
      <c r="J256" s="22"/>
      <c r="K256" s="177"/>
      <c r="L256" s="147">
        <f>SUM('[2]Registro_Unico_delle_Fatture'!$P$173)</f>
        <v>0</v>
      </c>
      <c r="M256" s="87">
        <f>IF(L256&gt;31/12/1999,MONTH(L256),0)</f>
        <v>0</v>
      </c>
      <c r="N256" s="133" t="str">
        <f>IF(M256=1,L256,"--")</f>
        <v>--</v>
      </c>
      <c r="O256" s="134"/>
      <c r="P256" s="131" t="str">
        <f>IF(M256=2,L256,"--")</f>
        <v>--</v>
      </c>
      <c r="Q256" s="131"/>
      <c r="R256" s="132" t="str">
        <f>IF(M256=3,L256,"--")</f>
        <v>--</v>
      </c>
      <c r="S256" s="62"/>
      <c r="V256" s="127"/>
    </row>
    <row r="257" spans="1:19" ht="15.75" customHeight="1" thickBot="1">
      <c r="A257" s="94"/>
      <c r="B257" s="117">
        <f>SUM('[2]Registro_Unico_delle_Fatture'!$C$173)</f>
        <v>0</v>
      </c>
      <c r="C257" s="95">
        <f>SUM(C255:C256)</f>
        <v>0</v>
      </c>
      <c r="D257" s="16">
        <f>IF(A255=0,4,IF(E256="SI",5,SUM(D255:D256)))</f>
        <v>4</v>
      </c>
      <c r="E257" s="96" t="s">
        <v>40</v>
      </c>
      <c r="F257" s="97" t="s">
        <v>40</v>
      </c>
      <c r="G257" s="98"/>
      <c r="H257" s="99"/>
      <c r="I257" s="44" t="s">
        <v>40</v>
      </c>
      <c r="J257" s="22"/>
      <c r="K257" s="135" t="s">
        <v>40</v>
      </c>
      <c r="L257" s="148">
        <f>SUM(L256-I255)</f>
        <v>0</v>
      </c>
      <c r="M257" s="100"/>
      <c r="N257" s="129" t="str">
        <f>IF(M256=1,L257,"--")</f>
        <v>--</v>
      </c>
      <c r="O257" s="101">
        <f>SUM(N257)</f>
        <v>0</v>
      </c>
      <c r="P257" s="101" t="str">
        <f>IF(M256=2,L257,"--")</f>
        <v>--</v>
      </c>
      <c r="Q257" s="101">
        <f>SUM(P257)</f>
        <v>0</v>
      </c>
      <c r="R257" s="109" t="str">
        <f>IF(M256=3,L257,"--")</f>
        <v>--</v>
      </c>
      <c r="S257" s="63">
        <f>SUM(R257)</f>
        <v>0</v>
      </c>
    </row>
    <row r="258" spans="1:22" ht="15.75" customHeight="1" thickBot="1">
      <c r="A258" s="157">
        <f>SUM('[2]Registro_Unico_delle_Fatture'!$A$174:$A$175)</f>
        <v>0</v>
      </c>
      <c r="B258" s="116"/>
      <c r="C258" s="82">
        <f>SUM('[2]Registro_Unico_delle_Fatture'!$D$174)</f>
        <v>0</v>
      </c>
      <c r="D258" s="17" t="e">
        <f>IF(#REF!&lt;&gt;"",1,0)</f>
        <v>#REF!</v>
      </c>
      <c r="E258" s="83" t="s">
        <v>40</v>
      </c>
      <c r="F258" s="153">
        <f>('[2]Registro_Unico_delle_Fatture'!$G$174)</f>
        <v>0</v>
      </c>
      <c r="G258" s="84"/>
      <c r="H258" s="151"/>
      <c r="I258" s="174">
        <f>SUM('[2]Registro_Unico_delle_Fatture'!$K$174:$K$175)</f>
        <v>0</v>
      </c>
      <c r="J258" s="43">
        <f>SUM('[1]Registro_Unico_delle_Fatture'!L256:L257)</f>
        <v>0</v>
      </c>
      <c r="K258" s="176">
        <f>SUM('[2]Registro_Unico_delle_Fatture'!$M$16:$M$17)</f>
        <v>0</v>
      </c>
      <c r="L258" s="152">
        <f>SUM('[2]Registro_Unico_delle_Fatture'!$P$174)</f>
        <v>0</v>
      </c>
      <c r="M258" s="87"/>
      <c r="N258" s="106" t="str">
        <f>IF(M259=1,L258,"--")</f>
        <v>--</v>
      </c>
      <c r="O258" s="89"/>
      <c r="P258" s="107" t="str">
        <f>IF(M259=2,L258,"--")</f>
        <v>--</v>
      </c>
      <c r="Q258" s="107"/>
      <c r="R258" s="108" t="str">
        <f>IF(M259=3,L258,"--")</f>
        <v>--</v>
      </c>
      <c r="S258" s="64"/>
      <c r="T258" s="126">
        <f>IF(M259=1,C258,IF(M259=2,C258,IF(M259=3,C258,0)))</f>
        <v>0</v>
      </c>
      <c r="U258" s="126">
        <f>IF(M259=1,L260,IF(M259=2,L260,IF(M259=3,L260,0)))</f>
        <v>0</v>
      </c>
      <c r="V258" s="128">
        <f>SUM(T258*U258)</f>
        <v>0</v>
      </c>
    </row>
    <row r="259" spans="1:22" ht="15.75" customHeight="1">
      <c r="A259" s="158"/>
      <c r="B259" s="146"/>
      <c r="C259" s="90">
        <f>SUM('[2]Registro_Unico_delle_Fatture'!$D$175)</f>
        <v>0</v>
      </c>
      <c r="D259" s="12" t="e">
        <f>IF(#REF!&lt;&gt;"",2,0)</f>
        <v>#REF!</v>
      </c>
      <c r="E259" s="91" t="s">
        <v>40</v>
      </c>
      <c r="F259" s="138">
        <f>('[2]Registro_Unico_delle_Fatture'!$I$175)</f>
        <v>0</v>
      </c>
      <c r="G259" s="92"/>
      <c r="H259" s="93"/>
      <c r="I259" s="175"/>
      <c r="J259" s="22"/>
      <c r="K259" s="177"/>
      <c r="L259" s="147">
        <f>SUM('[2]Registro_Unico_delle_Fatture'!$P$175)</f>
        <v>0</v>
      </c>
      <c r="M259" s="87">
        <f>IF(L259&gt;31/12/1999,MONTH(L259),0)</f>
        <v>0</v>
      </c>
      <c r="N259" s="133" t="str">
        <f>IF(M259=1,L259,"--")</f>
        <v>--</v>
      </c>
      <c r="O259" s="134"/>
      <c r="P259" s="131" t="str">
        <f>IF(M259=2,L259,"--")</f>
        <v>--</v>
      </c>
      <c r="Q259" s="131"/>
      <c r="R259" s="132" t="str">
        <f>IF(M259=3,L259,"--")</f>
        <v>--</v>
      </c>
      <c r="S259" s="62"/>
      <c r="V259" s="127"/>
    </row>
    <row r="260" spans="1:19" ht="15.75" customHeight="1" thickBot="1">
      <c r="A260" s="94"/>
      <c r="B260" s="117">
        <f>SUM('[2]Registro_Unico_delle_Fatture'!$C$175)</f>
        <v>0</v>
      </c>
      <c r="C260" s="95">
        <f>SUM(C258:C259)</f>
        <v>0</v>
      </c>
      <c r="D260" s="16">
        <f>IF(A258=0,4,IF(E259="SI",5,SUM(D258:D259)))</f>
        <v>4</v>
      </c>
      <c r="E260" s="96" t="s">
        <v>40</v>
      </c>
      <c r="F260" s="97" t="s">
        <v>40</v>
      </c>
      <c r="G260" s="98"/>
      <c r="H260" s="99"/>
      <c r="I260" s="44" t="s">
        <v>40</v>
      </c>
      <c r="J260" s="22"/>
      <c r="K260" s="135" t="s">
        <v>40</v>
      </c>
      <c r="L260" s="148">
        <f>SUM(L259-I258)</f>
        <v>0</v>
      </c>
      <c r="M260" s="100"/>
      <c r="N260" s="129" t="str">
        <f>IF(M259=1,L260,"--")</f>
        <v>--</v>
      </c>
      <c r="O260" s="101">
        <f>SUM(N260)</f>
        <v>0</v>
      </c>
      <c r="P260" s="101" t="str">
        <f>IF(M259=2,L260,"--")</f>
        <v>--</v>
      </c>
      <c r="Q260" s="101">
        <f>SUM(P260)</f>
        <v>0</v>
      </c>
      <c r="R260" s="109" t="str">
        <f>IF(M259=3,L260,"--")</f>
        <v>--</v>
      </c>
      <c r="S260" s="63">
        <f>SUM(R260)</f>
        <v>0</v>
      </c>
    </row>
    <row r="261" spans="1:22" ht="15.75" customHeight="1" thickBot="1">
      <c r="A261" s="157">
        <f>SUM('[2]Registro_Unico_delle_Fatture'!$A$176:$A$177)</f>
        <v>0</v>
      </c>
      <c r="B261" s="116"/>
      <c r="C261" s="82">
        <f>SUM('[2]Registro_Unico_delle_Fatture'!$D$176)</f>
        <v>0</v>
      </c>
      <c r="D261" s="17" t="e">
        <f>IF(#REF!&lt;&gt;"",1,0)</f>
        <v>#REF!</v>
      </c>
      <c r="E261" s="83" t="s">
        <v>40</v>
      </c>
      <c r="F261" s="153">
        <f>('[2]Registro_Unico_delle_Fatture'!$G$176)</f>
        <v>0</v>
      </c>
      <c r="G261" s="84"/>
      <c r="H261" s="151"/>
      <c r="I261" s="174">
        <f>SUM('[2]Registro_Unico_delle_Fatture'!$K$176:$K$177)</f>
        <v>0</v>
      </c>
      <c r="J261" s="43">
        <f>SUM('[1]Registro_Unico_delle_Fatture'!L259:L260)</f>
        <v>0</v>
      </c>
      <c r="K261" s="176">
        <f>SUM('[2]Registro_Unico_delle_Fatture'!$M$16:$M$17)</f>
        <v>0</v>
      </c>
      <c r="L261" s="152">
        <f>SUM('[2]Registro_Unico_delle_Fatture'!$P$176)</f>
        <v>0</v>
      </c>
      <c r="M261" s="87"/>
      <c r="N261" s="106" t="str">
        <f>IF(M262=1,L261,"--")</f>
        <v>--</v>
      </c>
      <c r="O261" s="89"/>
      <c r="P261" s="107" t="str">
        <f>IF(M262=2,L261,"--")</f>
        <v>--</v>
      </c>
      <c r="Q261" s="107"/>
      <c r="R261" s="108" t="str">
        <f>IF(M262=3,L261,"--")</f>
        <v>--</v>
      </c>
      <c r="S261" s="64"/>
      <c r="T261" s="126">
        <f>IF(M262=1,C261,IF(M262=2,C261,IF(M262=3,C261,0)))</f>
        <v>0</v>
      </c>
      <c r="U261" s="126">
        <f>IF(M262=1,L263,IF(M262=2,L263,IF(M262=3,L263,0)))</f>
        <v>0</v>
      </c>
      <c r="V261" s="128">
        <f>SUM(T261*U261)</f>
        <v>0</v>
      </c>
    </row>
    <row r="262" spans="1:22" ht="15.75" customHeight="1">
      <c r="A262" s="158"/>
      <c r="B262" s="146"/>
      <c r="C262" s="90">
        <f>SUM('[2]Registro_Unico_delle_Fatture'!$D$177)</f>
        <v>0</v>
      </c>
      <c r="D262" s="12" t="e">
        <f>IF(#REF!&lt;&gt;"",2,0)</f>
        <v>#REF!</v>
      </c>
      <c r="E262" s="91" t="s">
        <v>40</v>
      </c>
      <c r="F262" s="138">
        <f>('[2]Registro_Unico_delle_Fatture'!$I$177)</f>
        <v>0</v>
      </c>
      <c r="G262" s="92"/>
      <c r="H262" s="93"/>
      <c r="I262" s="175"/>
      <c r="J262" s="22"/>
      <c r="K262" s="177"/>
      <c r="L262" s="147">
        <f>SUM('[2]Registro_Unico_delle_Fatture'!$P$177)</f>
        <v>0</v>
      </c>
      <c r="M262" s="87">
        <f>IF(L262&gt;31/12/1999,MONTH(L262),0)</f>
        <v>0</v>
      </c>
      <c r="N262" s="133" t="str">
        <f>IF(M262=1,L262,"--")</f>
        <v>--</v>
      </c>
      <c r="O262" s="134"/>
      <c r="P262" s="131" t="str">
        <f>IF(M262=2,L262,"--")</f>
        <v>--</v>
      </c>
      <c r="Q262" s="131"/>
      <c r="R262" s="132" t="str">
        <f>IF(M262=3,L262,"--")</f>
        <v>--</v>
      </c>
      <c r="S262" s="62"/>
      <c r="V262" s="127"/>
    </row>
    <row r="263" spans="1:19" ht="15.75" customHeight="1" thickBot="1">
      <c r="A263" s="94"/>
      <c r="B263" s="117">
        <f>SUM('[2]Registro_Unico_delle_Fatture'!$C$177)</f>
        <v>0</v>
      </c>
      <c r="C263" s="95">
        <f>SUM(C261:C262)</f>
        <v>0</v>
      </c>
      <c r="D263" s="16">
        <f>IF(A261=0,4,IF(E262="SI",5,SUM(D261:D262)))</f>
        <v>4</v>
      </c>
      <c r="E263" s="96" t="s">
        <v>40</v>
      </c>
      <c r="F263" s="97" t="s">
        <v>40</v>
      </c>
      <c r="G263" s="98"/>
      <c r="H263" s="99"/>
      <c r="I263" s="44" t="s">
        <v>40</v>
      </c>
      <c r="J263" s="22"/>
      <c r="K263" s="135" t="s">
        <v>40</v>
      </c>
      <c r="L263" s="148">
        <f>SUM(L262-I261)</f>
        <v>0</v>
      </c>
      <c r="M263" s="100"/>
      <c r="N263" s="129" t="str">
        <f>IF(M262=1,L263,"--")</f>
        <v>--</v>
      </c>
      <c r="O263" s="101">
        <f>SUM(N263)</f>
        <v>0</v>
      </c>
      <c r="P263" s="101" t="str">
        <f>IF(M262=2,L263,"--")</f>
        <v>--</v>
      </c>
      <c r="Q263" s="101">
        <f>SUM(P263)</f>
        <v>0</v>
      </c>
      <c r="R263" s="109" t="str">
        <f>IF(M262=3,L263,"--")</f>
        <v>--</v>
      </c>
      <c r="S263" s="63">
        <f>SUM(R263)</f>
        <v>0</v>
      </c>
    </row>
    <row r="264" spans="1:22" ht="15.75" customHeight="1" thickBot="1">
      <c r="A264" s="157">
        <f>SUM('[2]Registro_Unico_delle_Fatture'!$A$178:$A$179)</f>
        <v>0</v>
      </c>
      <c r="B264" s="116"/>
      <c r="C264" s="82">
        <f>SUM('[2]Registro_Unico_delle_Fatture'!$D$178)</f>
        <v>0</v>
      </c>
      <c r="D264" s="17" t="e">
        <f>IF(#REF!&lt;&gt;"",1,0)</f>
        <v>#REF!</v>
      </c>
      <c r="E264" s="83" t="s">
        <v>40</v>
      </c>
      <c r="F264" s="153">
        <f>('[2]Registro_Unico_delle_Fatture'!$G$178)</f>
        <v>0</v>
      </c>
      <c r="G264" s="84"/>
      <c r="H264" s="151"/>
      <c r="I264" s="174">
        <f>SUM('[2]Registro_Unico_delle_Fatture'!$K$178:$K$179)</f>
        <v>0</v>
      </c>
      <c r="J264" s="43">
        <f>SUM('[1]Registro_Unico_delle_Fatture'!L262:L263)</f>
        <v>0</v>
      </c>
      <c r="K264" s="176">
        <f>SUM('[2]Registro_Unico_delle_Fatture'!$M$16:$M$17)</f>
        <v>0</v>
      </c>
      <c r="L264" s="152">
        <f>SUM('[2]Registro_Unico_delle_Fatture'!$P$178)</f>
        <v>0</v>
      </c>
      <c r="M264" s="87"/>
      <c r="N264" s="106" t="str">
        <f>IF(M265=1,L264,"--")</f>
        <v>--</v>
      </c>
      <c r="O264" s="89"/>
      <c r="P264" s="107" t="str">
        <f>IF(M265=2,L264,"--")</f>
        <v>--</v>
      </c>
      <c r="Q264" s="107"/>
      <c r="R264" s="108" t="str">
        <f>IF(M265=3,L264,"--")</f>
        <v>--</v>
      </c>
      <c r="S264" s="64"/>
      <c r="T264" s="126">
        <f>IF(M265=1,C264,IF(M265=2,C264,IF(M265=3,C264,0)))</f>
        <v>0</v>
      </c>
      <c r="U264" s="126">
        <f>IF(M265=1,L266,IF(M265=2,L266,IF(M265=3,L266,0)))</f>
        <v>0</v>
      </c>
      <c r="V264" s="128">
        <f>SUM(T264*U264)</f>
        <v>0</v>
      </c>
    </row>
    <row r="265" spans="1:22" ht="15.75" customHeight="1">
      <c r="A265" s="158"/>
      <c r="B265" s="146"/>
      <c r="C265" s="90">
        <f>SUM('[2]Registro_Unico_delle_Fatture'!$D$179)</f>
        <v>0</v>
      </c>
      <c r="D265" s="12" t="e">
        <f>IF(#REF!&lt;&gt;"",2,0)</f>
        <v>#REF!</v>
      </c>
      <c r="E265" s="91" t="s">
        <v>40</v>
      </c>
      <c r="F265" s="138">
        <f>('[2]Registro_Unico_delle_Fatture'!$I$179)</f>
        <v>0</v>
      </c>
      <c r="G265" s="92"/>
      <c r="H265" s="93"/>
      <c r="I265" s="175"/>
      <c r="J265" s="22"/>
      <c r="K265" s="177"/>
      <c r="L265" s="147">
        <f>SUM('[2]Registro_Unico_delle_Fatture'!$P$179)</f>
        <v>0</v>
      </c>
      <c r="M265" s="87">
        <f>IF(L265&gt;31/12/1999,MONTH(L265),0)</f>
        <v>0</v>
      </c>
      <c r="N265" s="133" t="str">
        <f>IF(M265=1,L265,"--")</f>
        <v>--</v>
      </c>
      <c r="O265" s="134"/>
      <c r="P265" s="131" t="str">
        <f>IF(M265=2,L265,"--")</f>
        <v>--</v>
      </c>
      <c r="Q265" s="131"/>
      <c r="R265" s="132" t="str">
        <f>IF(M265=3,L265,"--")</f>
        <v>--</v>
      </c>
      <c r="S265" s="62"/>
      <c r="V265" s="127"/>
    </row>
    <row r="266" spans="1:19" ht="15.75" customHeight="1" thickBot="1">
      <c r="A266" s="94"/>
      <c r="B266" s="117">
        <f>SUM('[2]Registro_Unico_delle_Fatture'!$C$179)</f>
        <v>0</v>
      </c>
      <c r="C266" s="95">
        <f>SUM(C264:C265)</f>
        <v>0</v>
      </c>
      <c r="D266" s="16">
        <f>IF(A264=0,4,IF(E265="SI",5,SUM(D264:D265)))</f>
        <v>4</v>
      </c>
      <c r="E266" s="96" t="s">
        <v>40</v>
      </c>
      <c r="F266" s="97" t="s">
        <v>40</v>
      </c>
      <c r="G266" s="98"/>
      <c r="H266" s="99"/>
      <c r="I266" s="44" t="s">
        <v>40</v>
      </c>
      <c r="J266" s="22"/>
      <c r="K266" s="135" t="s">
        <v>40</v>
      </c>
      <c r="L266" s="148">
        <f>SUM(L265-I264)</f>
        <v>0</v>
      </c>
      <c r="M266" s="100"/>
      <c r="N266" s="129" t="str">
        <f>IF(M265=1,L266,"--")</f>
        <v>--</v>
      </c>
      <c r="O266" s="101">
        <f>SUM(N266)</f>
        <v>0</v>
      </c>
      <c r="P266" s="101" t="str">
        <f>IF(M265=2,L266,"--")</f>
        <v>--</v>
      </c>
      <c r="Q266" s="101">
        <f>SUM(P266)</f>
        <v>0</v>
      </c>
      <c r="R266" s="109" t="str">
        <f>IF(M265=3,L266,"--")</f>
        <v>--</v>
      </c>
      <c r="S266" s="63">
        <f>SUM(R266)</f>
        <v>0</v>
      </c>
    </row>
    <row r="267" spans="1:22" ht="15.75" customHeight="1" thickBot="1">
      <c r="A267" s="157">
        <f>SUM('[2]Registro_Unico_delle_Fatture'!$A$180:$A$181)</f>
        <v>0</v>
      </c>
      <c r="B267" s="116"/>
      <c r="C267" s="82">
        <f>SUM('[2]Registro_Unico_delle_Fatture'!$D$180)</f>
        <v>0</v>
      </c>
      <c r="D267" s="17" t="e">
        <f>IF(#REF!&lt;&gt;"",1,0)</f>
        <v>#REF!</v>
      </c>
      <c r="E267" s="83" t="s">
        <v>40</v>
      </c>
      <c r="F267" s="153">
        <f>('[2]Registro_Unico_delle_Fatture'!$G$180)</f>
        <v>0</v>
      </c>
      <c r="G267" s="84"/>
      <c r="H267" s="151"/>
      <c r="I267" s="174">
        <f>SUM('[2]Registro_Unico_delle_Fatture'!$K$180:$K$181)</f>
        <v>0</v>
      </c>
      <c r="J267" s="43">
        <f>SUM('[1]Registro_Unico_delle_Fatture'!L265:L266)</f>
        <v>0</v>
      </c>
      <c r="K267" s="176">
        <f>SUM('[2]Registro_Unico_delle_Fatture'!$M$16:$M$17)</f>
        <v>0</v>
      </c>
      <c r="L267" s="152">
        <f>SUM('[2]Registro_Unico_delle_Fatture'!$P$180)</f>
        <v>0</v>
      </c>
      <c r="M267" s="87"/>
      <c r="N267" s="106" t="str">
        <f>IF(M268=1,L267,"--")</f>
        <v>--</v>
      </c>
      <c r="O267" s="89"/>
      <c r="P267" s="107" t="str">
        <f>IF(M268=2,L267,"--")</f>
        <v>--</v>
      </c>
      <c r="Q267" s="107"/>
      <c r="R267" s="108" t="str">
        <f>IF(M268=3,L267,"--")</f>
        <v>--</v>
      </c>
      <c r="S267" s="64"/>
      <c r="T267" s="126">
        <f>IF(M268=1,C267,IF(M268=2,C267,IF(M268=3,C267,0)))</f>
        <v>0</v>
      </c>
      <c r="U267" s="126">
        <f>IF(M268=1,L269,IF(M268=2,L269,IF(M268=3,L269,0)))</f>
        <v>0</v>
      </c>
      <c r="V267" s="128">
        <f>SUM(T267*U267)</f>
        <v>0</v>
      </c>
    </row>
    <row r="268" spans="1:22" ht="15.75" customHeight="1">
      <c r="A268" s="158"/>
      <c r="B268" s="146"/>
      <c r="C268" s="90">
        <f>SUM('[2]Registro_Unico_delle_Fatture'!$D$181)</f>
        <v>0</v>
      </c>
      <c r="D268" s="12" t="e">
        <f>IF(#REF!&lt;&gt;"",2,0)</f>
        <v>#REF!</v>
      </c>
      <c r="E268" s="91" t="s">
        <v>40</v>
      </c>
      <c r="F268" s="138">
        <f>('[2]Registro_Unico_delle_Fatture'!$I$181)</f>
        <v>0</v>
      </c>
      <c r="G268" s="92"/>
      <c r="H268" s="93"/>
      <c r="I268" s="175"/>
      <c r="J268" s="22"/>
      <c r="K268" s="177"/>
      <c r="L268" s="147">
        <f>SUM('[2]Registro_Unico_delle_Fatture'!$P$181)</f>
        <v>0</v>
      </c>
      <c r="M268" s="87">
        <f>IF(L268&gt;31/12/1999,MONTH(L268),0)</f>
        <v>0</v>
      </c>
      <c r="N268" s="133" t="str">
        <f>IF(M268=1,L268,"--")</f>
        <v>--</v>
      </c>
      <c r="O268" s="134"/>
      <c r="P268" s="131" t="str">
        <f>IF(M268=2,L268,"--")</f>
        <v>--</v>
      </c>
      <c r="Q268" s="131"/>
      <c r="R268" s="132" t="str">
        <f>IF(M268=3,L268,"--")</f>
        <v>--</v>
      </c>
      <c r="S268" s="62"/>
      <c r="V268" s="127"/>
    </row>
    <row r="269" spans="1:19" ht="15.75" customHeight="1" thickBot="1">
      <c r="A269" s="94"/>
      <c r="B269" s="117">
        <f>SUM('[2]Registro_Unico_delle_Fatture'!$C$181)</f>
        <v>0</v>
      </c>
      <c r="C269" s="95">
        <f>SUM(C267:C268)</f>
        <v>0</v>
      </c>
      <c r="D269" s="16">
        <f>IF(A267=0,4,IF(E268="SI",5,SUM(D267:D268)))</f>
        <v>4</v>
      </c>
      <c r="E269" s="96" t="s">
        <v>40</v>
      </c>
      <c r="F269" s="97" t="s">
        <v>40</v>
      </c>
      <c r="G269" s="98"/>
      <c r="H269" s="99"/>
      <c r="I269" s="44" t="s">
        <v>40</v>
      </c>
      <c r="J269" s="22"/>
      <c r="K269" s="135" t="s">
        <v>40</v>
      </c>
      <c r="L269" s="148">
        <f>SUM(L268-I267)</f>
        <v>0</v>
      </c>
      <c r="M269" s="100"/>
      <c r="N269" s="129" t="str">
        <f>IF(M268=1,L269,"--")</f>
        <v>--</v>
      </c>
      <c r="O269" s="101">
        <f>SUM(N269)</f>
        <v>0</v>
      </c>
      <c r="P269" s="101" t="str">
        <f>IF(M268=2,L269,"--")</f>
        <v>--</v>
      </c>
      <c r="Q269" s="101">
        <f>SUM(P269)</f>
        <v>0</v>
      </c>
      <c r="R269" s="109" t="str">
        <f>IF(M268=3,L269,"--")</f>
        <v>--</v>
      </c>
      <c r="S269" s="63">
        <f>SUM(R269)</f>
        <v>0</v>
      </c>
    </row>
    <row r="270" spans="1:22" ht="15.75" customHeight="1" thickBot="1">
      <c r="A270" s="157">
        <f>SUM('[2]Registro_Unico_delle_Fatture'!$A$182:$A$183)</f>
        <v>0</v>
      </c>
      <c r="B270" s="116"/>
      <c r="C270" s="82">
        <f>SUM('[2]Registro_Unico_delle_Fatture'!$D$182)</f>
        <v>0</v>
      </c>
      <c r="D270" s="17" t="e">
        <f>IF(#REF!&lt;&gt;"",1,0)</f>
        <v>#REF!</v>
      </c>
      <c r="E270" s="83" t="s">
        <v>40</v>
      </c>
      <c r="F270" s="153">
        <f>('[2]Registro_Unico_delle_Fatture'!$G$182)</f>
        <v>0</v>
      </c>
      <c r="G270" s="84"/>
      <c r="H270" s="151"/>
      <c r="I270" s="174">
        <f>SUM('[2]Registro_Unico_delle_Fatture'!$K$182:$K$183)</f>
        <v>0</v>
      </c>
      <c r="J270" s="43">
        <f>SUM('[1]Registro_Unico_delle_Fatture'!L268:L269)</f>
        <v>0</v>
      </c>
      <c r="K270" s="176">
        <f>SUM('[2]Registro_Unico_delle_Fatture'!$M$16:$M$17)</f>
        <v>0</v>
      </c>
      <c r="L270" s="152">
        <f>SUM('[2]Registro_Unico_delle_Fatture'!$P$182)</f>
        <v>0</v>
      </c>
      <c r="M270" s="87"/>
      <c r="N270" s="106" t="str">
        <f>IF(M271=1,L270,"--")</f>
        <v>--</v>
      </c>
      <c r="O270" s="89"/>
      <c r="P270" s="107" t="str">
        <f>IF(M271=2,L270,"--")</f>
        <v>--</v>
      </c>
      <c r="Q270" s="107"/>
      <c r="R270" s="108" t="str">
        <f>IF(M271=3,L270,"--")</f>
        <v>--</v>
      </c>
      <c r="S270" s="64"/>
      <c r="T270" s="126">
        <f>IF(M271=1,C270,IF(M271=2,C270,IF(M271=3,C270,0)))</f>
        <v>0</v>
      </c>
      <c r="U270" s="126">
        <f>IF(M271=1,L272,IF(M271=2,L272,IF(M271=3,L272,0)))</f>
        <v>0</v>
      </c>
      <c r="V270" s="128">
        <f>SUM(T270*U270)</f>
        <v>0</v>
      </c>
    </row>
    <row r="271" spans="1:22" ht="15.75" customHeight="1">
      <c r="A271" s="158"/>
      <c r="B271" s="146"/>
      <c r="C271" s="90">
        <f>SUM('[2]Registro_Unico_delle_Fatture'!$D$183)</f>
        <v>0</v>
      </c>
      <c r="D271" s="12" t="e">
        <f>IF(#REF!&lt;&gt;"",2,0)</f>
        <v>#REF!</v>
      </c>
      <c r="E271" s="91" t="s">
        <v>40</v>
      </c>
      <c r="F271" s="138">
        <f>('[2]Registro_Unico_delle_Fatture'!$I$183)</f>
        <v>0</v>
      </c>
      <c r="G271" s="92"/>
      <c r="H271" s="93"/>
      <c r="I271" s="175"/>
      <c r="J271" s="22"/>
      <c r="K271" s="177"/>
      <c r="L271" s="147">
        <f>SUM('[2]Registro_Unico_delle_Fatture'!$P$183)</f>
        <v>0</v>
      </c>
      <c r="M271" s="87">
        <f>IF(L271&gt;31/12/1999,MONTH(L271),0)</f>
        <v>0</v>
      </c>
      <c r="N271" s="133" t="str">
        <f>IF(M271=1,L271,"--")</f>
        <v>--</v>
      </c>
      <c r="O271" s="134"/>
      <c r="P271" s="131" t="str">
        <f>IF(M271=2,L271,"--")</f>
        <v>--</v>
      </c>
      <c r="Q271" s="131"/>
      <c r="R271" s="132" t="str">
        <f>IF(M271=3,L271,"--")</f>
        <v>--</v>
      </c>
      <c r="S271" s="62"/>
      <c r="V271" s="127"/>
    </row>
    <row r="272" spans="1:19" ht="15.75" customHeight="1" thickBot="1">
      <c r="A272" s="94"/>
      <c r="B272" s="117">
        <f>SUM('[2]Registro_Unico_delle_Fatture'!$C$183)</f>
        <v>0</v>
      </c>
      <c r="C272" s="95">
        <f>SUM(C270:C271)</f>
        <v>0</v>
      </c>
      <c r="D272" s="16">
        <f>IF(A270=0,4,IF(E271="SI",5,SUM(D270:D271)))</f>
        <v>4</v>
      </c>
      <c r="E272" s="96" t="s">
        <v>40</v>
      </c>
      <c r="F272" s="97" t="s">
        <v>40</v>
      </c>
      <c r="G272" s="98"/>
      <c r="H272" s="99"/>
      <c r="I272" s="44" t="s">
        <v>40</v>
      </c>
      <c r="J272" s="22"/>
      <c r="K272" s="135" t="s">
        <v>40</v>
      </c>
      <c r="L272" s="148">
        <f>SUM(L271-I270)</f>
        <v>0</v>
      </c>
      <c r="M272" s="100"/>
      <c r="N272" s="129" t="str">
        <f>IF(M271=1,L272,"--")</f>
        <v>--</v>
      </c>
      <c r="O272" s="101">
        <f>SUM(N272)</f>
        <v>0</v>
      </c>
      <c r="P272" s="101" t="str">
        <f>IF(M271=2,L272,"--")</f>
        <v>--</v>
      </c>
      <c r="Q272" s="101">
        <f>SUM(P272)</f>
        <v>0</v>
      </c>
      <c r="R272" s="109" t="str">
        <f>IF(M271=3,L272,"--")</f>
        <v>--</v>
      </c>
      <c r="S272" s="63">
        <f>SUM(R272)</f>
        <v>0</v>
      </c>
    </row>
    <row r="273" spans="1:22" ht="15.75" customHeight="1" thickBot="1">
      <c r="A273" s="157">
        <f>SUM('[2]Registro_Unico_delle_Fatture'!$A$184:$A$185)</f>
        <v>0</v>
      </c>
      <c r="B273" s="116"/>
      <c r="C273" s="82">
        <f>SUM('[2]Registro_Unico_delle_Fatture'!$D$184)</f>
        <v>0</v>
      </c>
      <c r="D273" s="17" t="e">
        <f>IF(#REF!&lt;&gt;"",1,0)</f>
        <v>#REF!</v>
      </c>
      <c r="E273" s="83" t="s">
        <v>40</v>
      </c>
      <c r="F273" s="153">
        <f>('[2]Registro_Unico_delle_Fatture'!$G$184)</f>
        <v>0</v>
      </c>
      <c r="G273" s="84"/>
      <c r="H273" s="151"/>
      <c r="I273" s="174">
        <f>SUM('[2]Registro_Unico_delle_Fatture'!$K$184:$K$185)</f>
        <v>0</v>
      </c>
      <c r="J273" s="43">
        <f>SUM('[1]Registro_Unico_delle_Fatture'!L271:L272)</f>
        <v>0</v>
      </c>
      <c r="K273" s="176">
        <f>SUM('[2]Registro_Unico_delle_Fatture'!$M$16:$M$17)</f>
        <v>0</v>
      </c>
      <c r="L273" s="152">
        <f>SUM('[2]Registro_Unico_delle_Fatture'!$P$184)</f>
        <v>0</v>
      </c>
      <c r="M273" s="87"/>
      <c r="N273" s="106" t="str">
        <f>IF(M274=1,L273,"--")</f>
        <v>--</v>
      </c>
      <c r="O273" s="89"/>
      <c r="P273" s="107" t="str">
        <f>IF(M274=2,L273,"--")</f>
        <v>--</v>
      </c>
      <c r="Q273" s="107"/>
      <c r="R273" s="108" t="str">
        <f>IF(M274=3,L273,"--")</f>
        <v>--</v>
      </c>
      <c r="S273" s="64"/>
      <c r="T273" s="126">
        <f>IF(M274=1,C273,IF(M274=2,C273,IF(M274=3,C273,0)))</f>
        <v>0</v>
      </c>
      <c r="U273" s="126">
        <f>IF(M274=1,L275,IF(M274=2,L275,IF(M274=3,L275,0)))</f>
        <v>0</v>
      </c>
      <c r="V273" s="128">
        <f>SUM(T273*U273)</f>
        <v>0</v>
      </c>
    </row>
    <row r="274" spans="1:22" ht="15.75" customHeight="1">
      <c r="A274" s="158"/>
      <c r="B274" s="146"/>
      <c r="C274" s="90">
        <f>SUM('[2]Registro_Unico_delle_Fatture'!$D$185)</f>
        <v>0</v>
      </c>
      <c r="D274" s="12" t="e">
        <f>IF(#REF!&lt;&gt;"",2,0)</f>
        <v>#REF!</v>
      </c>
      <c r="E274" s="91" t="s">
        <v>40</v>
      </c>
      <c r="F274" s="138">
        <f>('[2]Registro_Unico_delle_Fatture'!$I$185)</f>
        <v>0</v>
      </c>
      <c r="G274" s="92"/>
      <c r="H274" s="93"/>
      <c r="I274" s="175"/>
      <c r="J274" s="22"/>
      <c r="K274" s="177"/>
      <c r="L274" s="147">
        <f>SUM('[2]Registro_Unico_delle_Fatture'!$P$185)</f>
        <v>0</v>
      </c>
      <c r="M274" s="87">
        <f>IF(L274&gt;31/12/1999,MONTH(L274),0)</f>
        <v>0</v>
      </c>
      <c r="N274" s="133" t="str">
        <f>IF(M274=1,L274,"--")</f>
        <v>--</v>
      </c>
      <c r="O274" s="134"/>
      <c r="P274" s="131" t="str">
        <f>IF(M274=2,L274,"--")</f>
        <v>--</v>
      </c>
      <c r="Q274" s="131"/>
      <c r="R274" s="132" t="str">
        <f>IF(M274=3,L274,"--")</f>
        <v>--</v>
      </c>
      <c r="S274" s="62"/>
      <c r="V274" s="127"/>
    </row>
    <row r="275" spans="1:19" ht="15.75" customHeight="1" thickBot="1">
      <c r="A275" s="94"/>
      <c r="B275" s="117">
        <f>SUM('[2]Registro_Unico_delle_Fatture'!$C$185)</f>
        <v>0</v>
      </c>
      <c r="C275" s="95">
        <f>SUM(C273:C274)</f>
        <v>0</v>
      </c>
      <c r="D275" s="16">
        <f>IF(A273=0,4,IF(E274="SI",5,SUM(D273:D274)))</f>
        <v>4</v>
      </c>
      <c r="E275" s="96" t="s">
        <v>40</v>
      </c>
      <c r="F275" s="97" t="s">
        <v>40</v>
      </c>
      <c r="G275" s="98"/>
      <c r="H275" s="99"/>
      <c r="I275" s="44" t="s">
        <v>40</v>
      </c>
      <c r="J275" s="22"/>
      <c r="K275" s="135" t="s">
        <v>40</v>
      </c>
      <c r="L275" s="148">
        <f>SUM(L274-I273)</f>
        <v>0</v>
      </c>
      <c r="M275" s="100"/>
      <c r="N275" s="129" t="str">
        <f>IF(M274=1,L275,"--")</f>
        <v>--</v>
      </c>
      <c r="O275" s="101">
        <f>SUM(N275)</f>
        <v>0</v>
      </c>
      <c r="P275" s="101" t="str">
        <f>IF(M274=2,L275,"--")</f>
        <v>--</v>
      </c>
      <c r="Q275" s="101">
        <f>SUM(P275)</f>
        <v>0</v>
      </c>
      <c r="R275" s="109" t="str">
        <f>IF(M274=3,L275,"--")</f>
        <v>--</v>
      </c>
      <c r="S275" s="63">
        <f>SUM(R275)</f>
        <v>0</v>
      </c>
    </row>
    <row r="276" spans="1:22" ht="15.75" customHeight="1" thickBot="1">
      <c r="A276" s="157">
        <f>SUM('[2]Registro_Unico_delle_Fatture'!$A$186:$A$187)</f>
        <v>0</v>
      </c>
      <c r="B276" s="116"/>
      <c r="C276" s="82">
        <f>SUM('[2]Registro_Unico_delle_Fatture'!$D$186)</f>
        <v>0</v>
      </c>
      <c r="D276" s="17" t="e">
        <f>IF(#REF!&lt;&gt;"",1,0)</f>
        <v>#REF!</v>
      </c>
      <c r="E276" s="83" t="s">
        <v>40</v>
      </c>
      <c r="F276" s="153">
        <f>('[2]Registro_Unico_delle_Fatture'!$G$186)</f>
        <v>0</v>
      </c>
      <c r="G276" s="84"/>
      <c r="H276" s="151"/>
      <c r="I276" s="174">
        <f>SUM('[2]Registro_Unico_delle_Fatture'!$K$186:$K$187)</f>
        <v>0</v>
      </c>
      <c r="J276" s="43">
        <f>SUM('[1]Registro_Unico_delle_Fatture'!L274:L275)</f>
        <v>0</v>
      </c>
      <c r="K276" s="176">
        <f>SUM('[2]Registro_Unico_delle_Fatture'!$M$16:$M$17)</f>
        <v>0</v>
      </c>
      <c r="L276" s="152">
        <f>SUM('[2]Registro_Unico_delle_Fatture'!$P$186)</f>
        <v>0</v>
      </c>
      <c r="M276" s="87"/>
      <c r="N276" s="106" t="str">
        <f>IF(M277=1,L276,"--")</f>
        <v>--</v>
      </c>
      <c r="O276" s="89"/>
      <c r="P276" s="107" t="str">
        <f>IF(M277=2,L276,"--")</f>
        <v>--</v>
      </c>
      <c r="Q276" s="107"/>
      <c r="R276" s="108" t="str">
        <f>IF(M277=3,L276,"--")</f>
        <v>--</v>
      </c>
      <c r="S276" s="64"/>
      <c r="T276" s="126">
        <f>IF(M277=1,C276,IF(M277=2,C276,IF(M277=3,C276,0)))</f>
        <v>0</v>
      </c>
      <c r="U276" s="126">
        <f>IF(M277=1,L278,IF(M277=2,L278,IF(M277=3,L278,0)))</f>
        <v>0</v>
      </c>
      <c r="V276" s="128">
        <f>SUM(T276*U276)</f>
        <v>0</v>
      </c>
    </row>
    <row r="277" spans="1:22" ht="15.75" customHeight="1">
      <c r="A277" s="158"/>
      <c r="B277" s="146"/>
      <c r="C277" s="90">
        <f>SUM('[2]Registro_Unico_delle_Fatture'!$D$187)</f>
        <v>0</v>
      </c>
      <c r="D277" s="12" t="e">
        <f>IF(#REF!&lt;&gt;"",2,0)</f>
        <v>#REF!</v>
      </c>
      <c r="E277" s="91" t="s">
        <v>40</v>
      </c>
      <c r="F277" s="138">
        <f>('[2]Registro_Unico_delle_Fatture'!$I$187)</f>
        <v>0</v>
      </c>
      <c r="G277" s="92"/>
      <c r="H277" s="93"/>
      <c r="I277" s="175"/>
      <c r="J277" s="22"/>
      <c r="K277" s="177"/>
      <c r="L277" s="147">
        <f>SUM('[2]Registro_Unico_delle_Fatture'!$P$187)</f>
        <v>0</v>
      </c>
      <c r="M277" s="87">
        <f>IF(L277&gt;31/12/1999,MONTH(L277),0)</f>
        <v>0</v>
      </c>
      <c r="N277" s="133" t="str">
        <f>IF(M277=1,L277,"--")</f>
        <v>--</v>
      </c>
      <c r="O277" s="134"/>
      <c r="P277" s="131" t="str">
        <f>IF(M277=2,L277,"--")</f>
        <v>--</v>
      </c>
      <c r="Q277" s="131"/>
      <c r="R277" s="132" t="str">
        <f>IF(M277=3,L277,"--")</f>
        <v>--</v>
      </c>
      <c r="S277" s="62"/>
      <c r="V277" s="127"/>
    </row>
    <row r="278" spans="1:19" ht="15.75" customHeight="1" thickBot="1">
      <c r="A278" s="94"/>
      <c r="B278" s="117">
        <f>SUM('[2]Registro_Unico_delle_Fatture'!$C$187)</f>
        <v>0</v>
      </c>
      <c r="C278" s="95">
        <f>SUM(C276:C277)</f>
        <v>0</v>
      </c>
      <c r="D278" s="16">
        <f>IF(A276=0,4,IF(E277="SI",5,SUM(D276:D277)))</f>
        <v>4</v>
      </c>
      <c r="E278" s="96" t="s">
        <v>40</v>
      </c>
      <c r="F278" s="97" t="s">
        <v>40</v>
      </c>
      <c r="G278" s="98"/>
      <c r="H278" s="99"/>
      <c r="I278" s="44" t="s">
        <v>40</v>
      </c>
      <c r="J278" s="22"/>
      <c r="K278" s="135" t="s">
        <v>40</v>
      </c>
      <c r="L278" s="148">
        <f>SUM(L277-I276)</f>
        <v>0</v>
      </c>
      <c r="M278" s="100"/>
      <c r="N278" s="129" t="str">
        <f>IF(M277=1,L278,"--")</f>
        <v>--</v>
      </c>
      <c r="O278" s="101">
        <f>SUM(N278)</f>
        <v>0</v>
      </c>
      <c r="P278" s="101" t="str">
        <f>IF(M277=2,L278,"--")</f>
        <v>--</v>
      </c>
      <c r="Q278" s="101">
        <f>SUM(P278)</f>
        <v>0</v>
      </c>
      <c r="R278" s="109" t="str">
        <f>IF(M277=3,L278,"--")</f>
        <v>--</v>
      </c>
      <c r="S278" s="63">
        <f>SUM(R278)</f>
        <v>0</v>
      </c>
    </row>
    <row r="279" spans="1:22" ht="15.75" customHeight="1" thickBot="1">
      <c r="A279" s="157">
        <f>SUM('[2]Registro_Unico_delle_Fatture'!$A$188:$A$189)</f>
        <v>0</v>
      </c>
      <c r="B279" s="116"/>
      <c r="C279" s="82">
        <f>SUM('[2]Registro_Unico_delle_Fatture'!$D$188)</f>
        <v>0</v>
      </c>
      <c r="D279" s="17" t="e">
        <f>IF(#REF!&lt;&gt;"",1,0)</f>
        <v>#REF!</v>
      </c>
      <c r="E279" s="83" t="s">
        <v>40</v>
      </c>
      <c r="F279" s="153">
        <f>('[2]Registro_Unico_delle_Fatture'!$G$188)</f>
        <v>0</v>
      </c>
      <c r="G279" s="84"/>
      <c r="H279" s="151"/>
      <c r="I279" s="174">
        <f>SUM('[2]Registro_Unico_delle_Fatture'!$K$188:$K$189)</f>
        <v>0</v>
      </c>
      <c r="J279" s="43">
        <f>SUM('[1]Registro_Unico_delle_Fatture'!L277:L278)</f>
        <v>0</v>
      </c>
      <c r="K279" s="176">
        <f>SUM('[2]Registro_Unico_delle_Fatture'!$M$16:$M$17)</f>
        <v>0</v>
      </c>
      <c r="L279" s="152">
        <f>SUM('[2]Registro_Unico_delle_Fatture'!$P$188)</f>
        <v>0</v>
      </c>
      <c r="M279" s="87"/>
      <c r="N279" s="106" t="str">
        <f>IF(M280=1,L279,"--")</f>
        <v>--</v>
      </c>
      <c r="O279" s="89"/>
      <c r="P279" s="107" t="str">
        <f>IF(M280=2,L279,"--")</f>
        <v>--</v>
      </c>
      <c r="Q279" s="107"/>
      <c r="R279" s="108" t="str">
        <f>IF(M280=3,L279,"--")</f>
        <v>--</v>
      </c>
      <c r="S279" s="64"/>
      <c r="T279" s="126">
        <f>IF(M280=1,C279,IF(M280=2,C279,IF(M280=3,C279,0)))</f>
        <v>0</v>
      </c>
      <c r="U279" s="126">
        <f>IF(M280=1,L281,IF(M280=2,L281,IF(M280=3,L281,0)))</f>
        <v>0</v>
      </c>
      <c r="V279" s="128">
        <f>SUM(T279*U279)</f>
        <v>0</v>
      </c>
    </row>
    <row r="280" spans="1:22" ht="15.75" customHeight="1">
      <c r="A280" s="158"/>
      <c r="B280" s="146"/>
      <c r="C280" s="90">
        <f>SUM('[2]Registro_Unico_delle_Fatture'!$D$189)</f>
        <v>0</v>
      </c>
      <c r="D280" s="12" t="e">
        <f>IF(#REF!&lt;&gt;"",2,0)</f>
        <v>#REF!</v>
      </c>
      <c r="E280" s="91" t="s">
        <v>40</v>
      </c>
      <c r="F280" s="138">
        <f>('[2]Registro_Unico_delle_Fatture'!$I$189)</f>
        <v>0</v>
      </c>
      <c r="G280" s="92"/>
      <c r="H280" s="93"/>
      <c r="I280" s="175"/>
      <c r="J280" s="22"/>
      <c r="K280" s="177"/>
      <c r="L280" s="147">
        <f>SUM('[2]Registro_Unico_delle_Fatture'!$P$189)</f>
        <v>0</v>
      </c>
      <c r="M280" s="87">
        <f>IF(L280&gt;31/12/1999,MONTH(L280),0)</f>
        <v>0</v>
      </c>
      <c r="N280" s="133" t="str">
        <f>IF(M280=1,L280,"--")</f>
        <v>--</v>
      </c>
      <c r="O280" s="134"/>
      <c r="P280" s="131" t="str">
        <f>IF(M280=2,L280,"--")</f>
        <v>--</v>
      </c>
      <c r="Q280" s="131"/>
      <c r="R280" s="132" t="str">
        <f>IF(M280=3,L280,"--")</f>
        <v>--</v>
      </c>
      <c r="S280" s="62"/>
      <c r="V280" s="127"/>
    </row>
    <row r="281" spans="1:19" ht="15.75" customHeight="1" thickBot="1">
      <c r="A281" s="94"/>
      <c r="B281" s="117">
        <f>SUM('[2]Registro_Unico_delle_Fatture'!$C$189)</f>
        <v>0</v>
      </c>
      <c r="C281" s="95">
        <f>SUM(C279:C280)</f>
        <v>0</v>
      </c>
      <c r="D281" s="16">
        <f>IF(A279=0,4,IF(E280="SI",5,SUM(D279:D280)))</f>
        <v>4</v>
      </c>
      <c r="E281" s="96" t="s">
        <v>40</v>
      </c>
      <c r="F281" s="97" t="s">
        <v>40</v>
      </c>
      <c r="G281" s="98"/>
      <c r="H281" s="99"/>
      <c r="I281" s="44" t="s">
        <v>40</v>
      </c>
      <c r="J281" s="22"/>
      <c r="K281" s="135" t="s">
        <v>40</v>
      </c>
      <c r="L281" s="148">
        <f>SUM(L280-I279)</f>
        <v>0</v>
      </c>
      <c r="M281" s="100"/>
      <c r="N281" s="129" t="str">
        <f>IF(M280=1,L281,"--")</f>
        <v>--</v>
      </c>
      <c r="O281" s="101">
        <f>SUM(N281)</f>
        <v>0</v>
      </c>
      <c r="P281" s="101" t="str">
        <f>IF(M280=2,L281,"--")</f>
        <v>--</v>
      </c>
      <c r="Q281" s="101">
        <f>SUM(P281)</f>
        <v>0</v>
      </c>
      <c r="R281" s="109" t="str">
        <f>IF(M280=3,L281,"--")</f>
        <v>--</v>
      </c>
      <c r="S281" s="63">
        <f>SUM(R281)</f>
        <v>0</v>
      </c>
    </row>
    <row r="282" spans="1:22" ht="15.75" customHeight="1" thickBot="1">
      <c r="A282" s="157">
        <f>SUM('[2]Registro_Unico_delle_Fatture'!$A$190:$A$191)</f>
        <v>0</v>
      </c>
      <c r="B282" s="116"/>
      <c r="C282" s="82">
        <f>SUM('[2]Registro_Unico_delle_Fatture'!$D$190)</f>
        <v>0</v>
      </c>
      <c r="D282" s="17" t="e">
        <f>IF(#REF!&lt;&gt;"",1,0)</f>
        <v>#REF!</v>
      </c>
      <c r="E282" s="83" t="s">
        <v>40</v>
      </c>
      <c r="F282" s="153">
        <f>('[2]Registro_Unico_delle_Fatture'!$G$190)</f>
        <v>0</v>
      </c>
      <c r="G282" s="84"/>
      <c r="H282" s="151"/>
      <c r="I282" s="174">
        <f>SUM('[2]Registro_Unico_delle_Fatture'!$K$190:$K$191)</f>
        <v>0</v>
      </c>
      <c r="J282" s="43">
        <f>SUM('[1]Registro_Unico_delle_Fatture'!L280:L281)</f>
        <v>0</v>
      </c>
      <c r="K282" s="176">
        <f>SUM('[2]Registro_Unico_delle_Fatture'!$M$16:$M$17)</f>
        <v>0</v>
      </c>
      <c r="L282" s="152">
        <f>SUM('[2]Registro_Unico_delle_Fatture'!$P$190)</f>
        <v>0</v>
      </c>
      <c r="M282" s="87"/>
      <c r="N282" s="106" t="str">
        <f>IF(M283=1,L282,"--")</f>
        <v>--</v>
      </c>
      <c r="O282" s="89"/>
      <c r="P282" s="107" t="str">
        <f>IF(M283=2,L282,"--")</f>
        <v>--</v>
      </c>
      <c r="Q282" s="107"/>
      <c r="R282" s="108" t="str">
        <f>IF(M283=3,L282,"--")</f>
        <v>--</v>
      </c>
      <c r="S282" s="64"/>
      <c r="T282" s="126">
        <f>IF(M283=1,C282,IF(M283=2,C282,IF(M283=3,C282,0)))</f>
        <v>0</v>
      </c>
      <c r="U282" s="126">
        <f>IF(M283=1,L284,IF(M283=2,L284,IF(M283=3,L284,0)))</f>
        <v>0</v>
      </c>
      <c r="V282" s="128">
        <f>SUM(T282*U282)</f>
        <v>0</v>
      </c>
    </row>
    <row r="283" spans="1:22" ht="15.75" customHeight="1">
      <c r="A283" s="158"/>
      <c r="B283" s="146"/>
      <c r="C283" s="90">
        <f>SUM('[2]Registro_Unico_delle_Fatture'!$D$191)</f>
        <v>0</v>
      </c>
      <c r="D283" s="12" t="e">
        <f>IF(#REF!&lt;&gt;"",2,0)</f>
        <v>#REF!</v>
      </c>
      <c r="E283" s="91" t="s">
        <v>40</v>
      </c>
      <c r="F283" s="138">
        <f>('[2]Registro_Unico_delle_Fatture'!$I$191)</f>
        <v>0</v>
      </c>
      <c r="G283" s="92"/>
      <c r="H283" s="93"/>
      <c r="I283" s="175"/>
      <c r="J283" s="22"/>
      <c r="K283" s="177"/>
      <c r="L283" s="147">
        <f>SUM('[2]Registro_Unico_delle_Fatture'!$P$191)</f>
        <v>0</v>
      </c>
      <c r="M283" s="87">
        <f>IF(L283&gt;31/12/1999,MONTH(L283),0)</f>
        <v>0</v>
      </c>
      <c r="N283" s="133" t="str">
        <f>IF(M283=1,L283,"--")</f>
        <v>--</v>
      </c>
      <c r="O283" s="134"/>
      <c r="P283" s="131" t="str">
        <f>IF(M283=2,L283,"--")</f>
        <v>--</v>
      </c>
      <c r="Q283" s="131"/>
      <c r="R283" s="132" t="str">
        <f>IF(M283=3,L283,"--")</f>
        <v>--</v>
      </c>
      <c r="S283" s="62"/>
      <c r="V283" s="127"/>
    </row>
    <row r="284" spans="1:19" ht="15.75" customHeight="1" thickBot="1">
      <c r="A284" s="94"/>
      <c r="B284" s="117">
        <f>SUM('[2]Registro_Unico_delle_Fatture'!$C$191)</f>
        <v>0</v>
      </c>
      <c r="C284" s="95">
        <f>SUM(C282:C283)</f>
        <v>0</v>
      </c>
      <c r="D284" s="16">
        <f>IF(A282=0,4,IF(E283="SI",5,SUM(D282:D283)))</f>
        <v>4</v>
      </c>
      <c r="E284" s="96" t="s">
        <v>40</v>
      </c>
      <c r="F284" s="97" t="s">
        <v>40</v>
      </c>
      <c r="G284" s="98"/>
      <c r="H284" s="99"/>
      <c r="I284" s="44" t="s">
        <v>40</v>
      </c>
      <c r="J284" s="22"/>
      <c r="K284" s="135" t="s">
        <v>40</v>
      </c>
      <c r="L284" s="148">
        <f>SUM(L283-I282)</f>
        <v>0</v>
      </c>
      <c r="M284" s="100"/>
      <c r="N284" s="129" t="str">
        <f>IF(M283=1,L284,"--")</f>
        <v>--</v>
      </c>
      <c r="O284" s="101">
        <f>SUM(N284)</f>
        <v>0</v>
      </c>
      <c r="P284" s="101" t="str">
        <f>IF(M283=2,L284,"--")</f>
        <v>--</v>
      </c>
      <c r="Q284" s="101">
        <f>SUM(P284)</f>
        <v>0</v>
      </c>
      <c r="R284" s="109" t="str">
        <f>IF(M283=3,L284,"--")</f>
        <v>--</v>
      </c>
      <c r="S284" s="63">
        <f>SUM(R284)</f>
        <v>0</v>
      </c>
    </row>
    <row r="285" spans="1:22" ht="15.75" customHeight="1" thickBot="1">
      <c r="A285" s="157">
        <f>SUM('[2]Registro_Unico_delle_Fatture'!$A$192:$A$193)</f>
        <v>0</v>
      </c>
      <c r="B285" s="116"/>
      <c r="C285" s="82">
        <f>SUM('[2]Registro_Unico_delle_Fatture'!$D$192)</f>
        <v>0</v>
      </c>
      <c r="D285" s="17" t="e">
        <f>IF(#REF!&lt;&gt;"",1,0)</f>
        <v>#REF!</v>
      </c>
      <c r="E285" s="83" t="s">
        <v>40</v>
      </c>
      <c r="F285" s="153">
        <f>('[2]Registro_Unico_delle_Fatture'!$G$192)</f>
        <v>0</v>
      </c>
      <c r="G285" s="84"/>
      <c r="H285" s="151"/>
      <c r="I285" s="174">
        <f>SUM('[2]Registro_Unico_delle_Fatture'!$K$192:$K$193)</f>
        <v>0</v>
      </c>
      <c r="J285" s="43">
        <f>SUM('[1]Registro_Unico_delle_Fatture'!L283:L284)</f>
        <v>0</v>
      </c>
      <c r="K285" s="176">
        <f>SUM('[2]Registro_Unico_delle_Fatture'!$M$16:$M$17)</f>
        <v>0</v>
      </c>
      <c r="L285" s="152">
        <f>SUM('[2]Registro_Unico_delle_Fatture'!$P$192)</f>
        <v>0</v>
      </c>
      <c r="M285" s="87"/>
      <c r="N285" s="106" t="str">
        <f>IF(M286=1,L285,"--")</f>
        <v>--</v>
      </c>
      <c r="O285" s="89"/>
      <c r="P285" s="107" t="str">
        <f>IF(M286=2,L285,"--")</f>
        <v>--</v>
      </c>
      <c r="Q285" s="107"/>
      <c r="R285" s="108" t="str">
        <f>IF(M286=3,L285,"--")</f>
        <v>--</v>
      </c>
      <c r="S285" s="64"/>
      <c r="T285" s="126">
        <f>IF(M286=1,C285,IF(M286=2,C285,IF(M286=3,C285,0)))</f>
        <v>0</v>
      </c>
      <c r="U285" s="126">
        <f>IF(M286=1,L287,IF(M286=2,L287,IF(M286=3,L287,0)))</f>
        <v>0</v>
      </c>
      <c r="V285" s="128">
        <f>SUM(T285*U285)</f>
        <v>0</v>
      </c>
    </row>
    <row r="286" spans="1:22" ht="15.75" customHeight="1">
      <c r="A286" s="158"/>
      <c r="B286" s="146"/>
      <c r="C286" s="90">
        <f>SUM('[2]Registro_Unico_delle_Fatture'!$D$193)</f>
        <v>0</v>
      </c>
      <c r="D286" s="12" t="e">
        <f>IF(#REF!&lt;&gt;"",2,0)</f>
        <v>#REF!</v>
      </c>
      <c r="E286" s="91" t="s">
        <v>40</v>
      </c>
      <c r="F286" s="138">
        <f>('[2]Registro_Unico_delle_Fatture'!$I$193)</f>
        <v>0</v>
      </c>
      <c r="G286" s="92"/>
      <c r="H286" s="93"/>
      <c r="I286" s="175"/>
      <c r="J286" s="22"/>
      <c r="K286" s="177"/>
      <c r="L286" s="147">
        <f>SUM('[2]Registro_Unico_delle_Fatture'!$P$193)</f>
        <v>0</v>
      </c>
      <c r="M286" s="87">
        <f>IF(L286&gt;31/12/1999,MONTH(L286),0)</f>
        <v>0</v>
      </c>
      <c r="N286" s="133" t="str">
        <f>IF(M286=1,L286,"--")</f>
        <v>--</v>
      </c>
      <c r="O286" s="134"/>
      <c r="P286" s="131" t="str">
        <f>IF(M286=2,L286,"--")</f>
        <v>--</v>
      </c>
      <c r="Q286" s="131"/>
      <c r="R286" s="132" t="str">
        <f>IF(M286=3,L286,"--")</f>
        <v>--</v>
      </c>
      <c r="S286" s="62"/>
      <c r="V286" s="127"/>
    </row>
    <row r="287" spans="1:19" ht="15.75" customHeight="1" thickBot="1">
      <c r="A287" s="94"/>
      <c r="B287" s="117">
        <f>SUM('[2]Registro_Unico_delle_Fatture'!$C$193)</f>
        <v>0</v>
      </c>
      <c r="C287" s="95">
        <f>SUM(C285:C286)</f>
        <v>0</v>
      </c>
      <c r="D287" s="16">
        <f>IF(A285=0,4,IF(E286="SI",5,SUM(D285:D286)))</f>
        <v>4</v>
      </c>
      <c r="E287" s="96" t="s">
        <v>40</v>
      </c>
      <c r="F287" s="97" t="s">
        <v>40</v>
      </c>
      <c r="G287" s="98"/>
      <c r="H287" s="99"/>
      <c r="I287" s="44" t="s">
        <v>40</v>
      </c>
      <c r="J287" s="22"/>
      <c r="K287" s="135" t="s">
        <v>40</v>
      </c>
      <c r="L287" s="148">
        <f>SUM(L286-I285)</f>
        <v>0</v>
      </c>
      <c r="M287" s="100"/>
      <c r="N287" s="129" t="str">
        <f>IF(M286=1,L287,"--")</f>
        <v>--</v>
      </c>
      <c r="O287" s="101">
        <f>SUM(N287)</f>
        <v>0</v>
      </c>
      <c r="P287" s="101" t="str">
        <f>IF(M286=2,L287,"--")</f>
        <v>--</v>
      </c>
      <c r="Q287" s="101">
        <f>SUM(P287)</f>
        <v>0</v>
      </c>
      <c r="R287" s="109" t="str">
        <f>IF(M286=3,L287,"--")</f>
        <v>--</v>
      </c>
      <c r="S287" s="63">
        <f>SUM(R287)</f>
        <v>0</v>
      </c>
    </row>
    <row r="288" spans="1:22" ht="15.75" customHeight="1" thickBot="1">
      <c r="A288" s="157">
        <f>SUM('[2]Registro_Unico_delle_Fatture'!$A$194:$A$195)</f>
        <v>0</v>
      </c>
      <c r="B288" s="116"/>
      <c r="C288" s="82">
        <f>SUM('[2]Registro_Unico_delle_Fatture'!$D$194)</f>
        <v>0</v>
      </c>
      <c r="D288" s="17" t="e">
        <f>IF(#REF!&lt;&gt;"",1,0)</f>
        <v>#REF!</v>
      </c>
      <c r="E288" s="83" t="s">
        <v>40</v>
      </c>
      <c r="F288" s="153">
        <f>('[2]Registro_Unico_delle_Fatture'!$G$194)</f>
        <v>0</v>
      </c>
      <c r="G288" s="84"/>
      <c r="H288" s="151"/>
      <c r="I288" s="174">
        <f>SUM('[2]Registro_Unico_delle_Fatture'!$K$194:$K$195)</f>
        <v>0</v>
      </c>
      <c r="J288" s="43">
        <f>SUM('[1]Registro_Unico_delle_Fatture'!L286:L287)</f>
        <v>0</v>
      </c>
      <c r="K288" s="176">
        <f>SUM('[2]Registro_Unico_delle_Fatture'!$M$16:$M$17)</f>
        <v>0</v>
      </c>
      <c r="L288" s="152">
        <f>SUM('[2]Registro_Unico_delle_Fatture'!$P$194)</f>
        <v>0</v>
      </c>
      <c r="M288" s="87"/>
      <c r="N288" s="106" t="str">
        <f>IF(M289=1,L288,"--")</f>
        <v>--</v>
      </c>
      <c r="O288" s="89"/>
      <c r="P288" s="107" t="str">
        <f>IF(M289=2,L288,"--")</f>
        <v>--</v>
      </c>
      <c r="Q288" s="107"/>
      <c r="R288" s="108" t="str">
        <f>IF(M289=3,L288,"--")</f>
        <v>--</v>
      </c>
      <c r="S288" s="64"/>
      <c r="T288" s="126">
        <f>IF(M289=1,C288,IF(M289=2,C288,IF(M289=3,C288,0)))</f>
        <v>0</v>
      </c>
      <c r="U288" s="126">
        <f>IF(M289=1,L290,IF(M289=2,L290,IF(M289=3,L290,0)))</f>
        <v>0</v>
      </c>
      <c r="V288" s="128">
        <f>SUM(T288*U288)</f>
        <v>0</v>
      </c>
    </row>
    <row r="289" spans="1:22" ht="15.75" customHeight="1">
      <c r="A289" s="158"/>
      <c r="B289" s="146"/>
      <c r="C289" s="90">
        <f>SUM('[2]Registro_Unico_delle_Fatture'!$D$195)</f>
        <v>0</v>
      </c>
      <c r="D289" s="12" t="e">
        <f>IF(#REF!&lt;&gt;"",2,0)</f>
        <v>#REF!</v>
      </c>
      <c r="E289" s="91" t="s">
        <v>40</v>
      </c>
      <c r="F289" s="138">
        <f>('[2]Registro_Unico_delle_Fatture'!$I$195)</f>
        <v>0</v>
      </c>
      <c r="G289" s="92"/>
      <c r="H289" s="93"/>
      <c r="I289" s="175"/>
      <c r="J289" s="22"/>
      <c r="K289" s="177"/>
      <c r="L289" s="147">
        <f>SUM('[2]Registro_Unico_delle_Fatture'!$P$195)</f>
        <v>0</v>
      </c>
      <c r="M289" s="87">
        <f>IF(L289&gt;31/12/1999,MONTH(L289),0)</f>
        <v>0</v>
      </c>
      <c r="N289" s="133" t="str">
        <f>IF(M289=1,L289,"--")</f>
        <v>--</v>
      </c>
      <c r="O289" s="134"/>
      <c r="P289" s="131" t="str">
        <f>IF(M289=2,L289,"--")</f>
        <v>--</v>
      </c>
      <c r="Q289" s="131"/>
      <c r="R289" s="132" t="str">
        <f>IF(M289=3,L289,"--")</f>
        <v>--</v>
      </c>
      <c r="S289" s="62"/>
      <c r="V289" s="127"/>
    </row>
    <row r="290" spans="1:19" ht="15.75" customHeight="1" thickBot="1">
      <c r="A290" s="94"/>
      <c r="B290" s="117">
        <f>SUM('[2]Registro_Unico_delle_Fatture'!$C$195)</f>
        <v>0</v>
      </c>
      <c r="C290" s="95">
        <f>SUM(C288:C289)</f>
        <v>0</v>
      </c>
      <c r="D290" s="16">
        <f>IF(A288=0,4,IF(E289="SI",5,SUM(D288:D289)))</f>
        <v>4</v>
      </c>
      <c r="E290" s="96" t="s">
        <v>40</v>
      </c>
      <c r="F290" s="97" t="s">
        <v>40</v>
      </c>
      <c r="G290" s="98"/>
      <c r="H290" s="99"/>
      <c r="I290" s="44" t="s">
        <v>40</v>
      </c>
      <c r="J290" s="22"/>
      <c r="K290" s="135" t="s">
        <v>40</v>
      </c>
      <c r="L290" s="148">
        <f>SUM(L289-I288)</f>
        <v>0</v>
      </c>
      <c r="M290" s="100"/>
      <c r="N290" s="129" t="str">
        <f>IF(M289=1,L290,"--")</f>
        <v>--</v>
      </c>
      <c r="O290" s="101">
        <f>SUM(N290)</f>
        <v>0</v>
      </c>
      <c r="P290" s="101" t="str">
        <f>IF(M289=2,L290,"--")</f>
        <v>--</v>
      </c>
      <c r="Q290" s="101">
        <f>SUM(P290)</f>
        <v>0</v>
      </c>
      <c r="R290" s="109" t="str">
        <f>IF(M289=3,L290,"--")</f>
        <v>--</v>
      </c>
      <c r="S290" s="63">
        <f>SUM(R290)</f>
        <v>0</v>
      </c>
    </row>
    <row r="291" spans="1:22" ht="15.75" customHeight="1" thickBot="1">
      <c r="A291" s="157">
        <f>SUM('[2]Registro_Unico_delle_Fatture'!$A$196:$A$197)</f>
        <v>0</v>
      </c>
      <c r="B291" s="116"/>
      <c r="C291" s="82">
        <f>SUM('[2]Registro_Unico_delle_Fatture'!$D$196)</f>
        <v>0</v>
      </c>
      <c r="D291" s="17" t="e">
        <f>IF(#REF!&lt;&gt;"",1,0)</f>
        <v>#REF!</v>
      </c>
      <c r="E291" s="83" t="s">
        <v>40</v>
      </c>
      <c r="F291" s="153">
        <f>('[2]Registro_Unico_delle_Fatture'!$G$196)</f>
        <v>0</v>
      </c>
      <c r="G291" s="84"/>
      <c r="H291" s="151"/>
      <c r="I291" s="174">
        <f>SUM('[2]Registro_Unico_delle_Fatture'!$K$196:$K$197)</f>
        <v>0</v>
      </c>
      <c r="J291" s="43">
        <f>SUM('[1]Registro_Unico_delle_Fatture'!L289:L290)</f>
        <v>0</v>
      </c>
      <c r="K291" s="176">
        <f>SUM('[2]Registro_Unico_delle_Fatture'!$M$16:$M$17)</f>
        <v>0</v>
      </c>
      <c r="L291" s="152">
        <f>SUM('[2]Registro_Unico_delle_Fatture'!$P$196)</f>
        <v>0</v>
      </c>
      <c r="M291" s="87"/>
      <c r="N291" s="106" t="str">
        <f>IF(M292=1,L291,"--")</f>
        <v>--</v>
      </c>
      <c r="O291" s="89"/>
      <c r="P291" s="107" t="str">
        <f>IF(M292=2,L291,"--")</f>
        <v>--</v>
      </c>
      <c r="Q291" s="107"/>
      <c r="R291" s="108" t="str">
        <f>IF(M292=3,L291,"--")</f>
        <v>--</v>
      </c>
      <c r="S291" s="64"/>
      <c r="T291" s="126">
        <f>IF(M292=1,C291,IF(M292=2,C291,IF(M292=3,C291,0)))</f>
        <v>0</v>
      </c>
      <c r="U291" s="126">
        <f>IF(M292=1,L293,IF(M292=2,L293,IF(M292=3,L293,0)))</f>
        <v>0</v>
      </c>
      <c r="V291" s="128">
        <f>SUM(T291*U291)</f>
        <v>0</v>
      </c>
    </row>
    <row r="292" spans="1:22" ht="15.75" customHeight="1">
      <c r="A292" s="158"/>
      <c r="B292" s="146"/>
      <c r="C292" s="90">
        <f>SUM('[2]Registro_Unico_delle_Fatture'!$D$197)</f>
        <v>0</v>
      </c>
      <c r="D292" s="12" t="e">
        <f>IF(#REF!&lt;&gt;"",2,0)</f>
        <v>#REF!</v>
      </c>
      <c r="E292" s="91" t="s">
        <v>40</v>
      </c>
      <c r="F292" s="138">
        <f>('[2]Registro_Unico_delle_Fatture'!$I$197)</f>
        <v>0</v>
      </c>
      <c r="G292" s="92"/>
      <c r="H292" s="93"/>
      <c r="I292" s="175"/>
      <c r="J292" s="22"/>
      <c r="K292" s="177"/>
      <c r="L292" s="147">
        <f>SUM('[2]Registro_Unico_delle_Fatture'!$P$197)</f>
        <v>0</v>
      </c>
      <c r="M292" s="87">
        <f>IF(L292&gt;31/12/1999,MONTH(L292),0)</f>
        <v>0</v>
      </c>
      <c r="N292" s="133" t="str">
        <f>IF(M292=1,L292,"--")</f>
        <v>--</v>
      </c>
      <c r="O292" s="134"/>
      <c r="P292" s="131" t="str">
        <f>IF(M292=2,L292,"--")</f>
        <v>--</v>
      </c>
      <c r="Q292" s="131"/>
      <c r="R292" s="132" t="str">
        <f>IF(M292=3,L292,"--")</f>
        <v>--</v>
      </c>
      <c r="S292" s="62"/>
      <c r="V292" s="127"/>
    </row>
    <row r="293" spans="1:19" ht="15.75" customHeight="1" thickBot="1">
      <c r="A293" s="94"/>
      <c r="B293" s="117">
        <f>SUM('[2]Registro_Unico_delle_Fatture'!$C$197)</f>
        <v>0</v>
      </c>
      <c r="C293" s="95">
        <f>SUM(C291:C292)</f>
        <v>0</v>
      </c>
      <c r="D293" s="16">
        <f>IF(A291=0,4,IF(E292="SI",5,SUM(D291:D292)))</f>
        <v>4</v>
      </c>
      <c r="E293" s="96" t="s">
        <v>40</v>
      </c>
      <c r="F293" s="97" t="s">
        <v>40</v>
      </c>
      <c r="G293" s="98"/>
      <c r="H293" s="99"/>
      <c r="I293" s="44" t="s">
        <v>40</v>
      </c>
      <c r="J293" s="22"/>
      <c r="K293" s="135" t="s">
        <v>40</v>
      </c>
      <c r="L293" s="148">
        <f>SUM(L292-I291)</f>
        <v>0</v>
      </c>
      <c r="M293" s="100"/>
      <c r="N293" s="129" t="str">
        <f>IF(M292=1,L293,"--")</f>
        <v>--</v>
      </c>
      <c r="O293" s="101">
        <f>SUM(N293)</f>
        <v>0</v>
      </c>
      <c r="P293" s="101" t="str">
        <f>IF(M292=2,L293,"--")</f>
        <v>--</v>
      </c>
      <c r="Q293" s="101">
        <f>SUM(P293)</f>
        <v>0</v>
      </c>
      <c r="R293" s="109" t="str">
        <f>IF(M292=3,L293,"--")</f>
        <v>--</v>
      </c>
      <c r="S293" s="63">
        <f>SUM(R293)</f>
        <v>0</v>
      </c>
    </row>
    <row r="294" spans="1:22" ht="15.75" customHeight="1" thickBot="1">
      <c r="A294" s="157">
        <f>SUM('[2]Registro_Unico_delle_Fatture'!$A$198:$A$199)</f>
        <v>0</v>
      </c>
      <c r="B294" s="116"/>
      <c r="C294" s="82">
        <f>SUM('[2]Registro_Unico_delle_Fatture'!$D$198)</f>
        <v>0</v>
      </c>
      <c r="D294" s="17" t="e">
        <f>IF(#REF!&lt;&gt;"",1,0)</f>
        <v>#REF!</v>
      </c>
      <c r="E294" s="83" t="s">
        <v>40</v>
      </c>
      <c r="F294" s="153">
        <f>('[2]Registro_Unico_delle_Fatture'!$G$198)</f>
        <v>0</v>
      </c>
      <c r="G294" s="84"/>
      <c r="H294" s="151"/>
      <c r="I294" s="174">
        <f>SUM('[2]Registro_Unico_delle_Fatture'!$K$198:$K$199)</f>
        <v>0</v>
      </c>
      <c r="J294" s="43">
        <f>SUM('[1]Registro_Unico_delle_Fatture'!L292:L293)</f>
        <v>0</v>
      </c>
      <c r="K294" s="176">
        <f>SUM('[2]Registro_Unico_delle_Fatture'!$M$16:$M$17)</f>
        <v>0</v>
      </c>
      <c r="L294" s="152">
        <f>SUM('[2]Registro_Unico_delle_Fatture'!$P$198)</f>
        <v>0</v>
      </c>
      <c r="M294" s="87"/>
      <c r="N294" s="106" t="str">
        <f>IF(M295=1,L294,"--")</f>
        <v>--</v>
      </c>
      <c r="O294" s="89"/>
      <c r="P294" s="107" t="str">
        <f>IF(M295=2,L294,"--")</f>
        <v>--</v>
      </c>
      <c r="Q294" s="107"/>
      <c r="R294" s="108" t="str">
        <f>IF(M295=3,L294,"--")</f>
        <v>--</v>
      </c>
      <c r="S294" s="64"/>
      <c r="T294" s="126">
        <f>IF(M295=1,C294,IF(M295=2,C294,IF(M295=3,C294,0)))</f>
        <v>0</v>
      </c>
      <c r="U294" s="126">
        <f>IF(M295=1,L296,IF(M295=2,L296,IF(M295=3,L296,0)))</f>
        <v>0</v>
      </c>
      <c r="V294" s="128">
        <f>SUM(T294*U294)</f>
        <v>0</v>
      </c>
    </row>
    <row r="295" spans="1:22" ht="15.75" customHeight="1">
      <c r="A295" s="158"/>
      <c r="B295" s="146"/>
      <c r="C295" s="90">
        <f>SUM('[2]Registro_Unico_delle_Fatture'!$D$199)</f>
        <v>0</v>
      </c>
      <c r="D295" s="12" t="e">
        <f>IF(#REF!&lt;&gt;"",2,0)</f>
        <v>#REF!</v>
      </c>
      <c r="E295" s="91" t="s">
        <v>40</v>
      </c>
      <c r="F295" s="138">
        <f>('[2]Registro_Unico_delle_Fatture'!$I$199)</f>
        <v>0</v>
      </c>
      <c r="G295" s="92"/>
      <c r="H295" s="93"/>
      <c r="I295" s="175"/>
      <c r="J295" s="22"/>
      <c r="K295" s="177"/>
      <c r="L295" s="147">
        <f>SUM('[2]Registro_Unico_delle_Fatture'!$P$199)</f>
        <v>0</v>
      </c>
      <c r="M295" s="87">
        <f>IF(L295&gt;31/12/1999,MONTH(L295),0)</f>
        <v>0</v>
      </c>
      <c r="N295" s="133" t="str">
        <f>IF(M295=1,L295,"--")</f>
        <v>--</v>
      </c>
      <c r="O295" s="134"/>
      <c r="P295" s="131" t="str">
        <f>IF(M295=2,L295,"--")</f>
        <v>--</v>
      </c>
      <c r="Q295" s="131"/>
      <c r="R295" s="132" t="str">
        <f>IF(M295=3,L295,"--")</f>
        <v>--</v>
      </c>
      <c r="S295" s="62"/>
      <c r="V295" s="127"/>
    </row>
    <row r="296" spans="1:19" ht="15.75" customHeight="1" thickBot="1">
      <c r="A296" s="94"/>
      <c r="B296" s="117">
        <f>SUM('[2]Registro_Unico_delle_Fatture'!$C$199)</f>
        <v>0</v>
      </c>
      <c r="C296" s="95">
        <f>SUM(C294:C295)</f>
        <v>0</v>
      </c>
      <c r="D296" s="16">
        <f>IF(A294=0,4,IF(E295="SI",5,SUM(D294:D295)))</f>
        <v>4</v>
      </c>
      <c r="E296" s="96" t="s">
        <v>40</v>
      </c>
      <c r="F296" s="97" t="s">
        <v>40</v>
      </c>
      <c r="G296" s="98"/>
      <c r="H296" s="99"/>
      <c r="I296" s="44" t="s">
        <v>40</v>
      </c>
      <c r="J296" s="22"/>
      <c r="K296" s="135" t="s">
        <v>40</v>
      </c>
      <c r="L296" s="148">
        <f>SUM(L295-I294)</f>
        <v>0</v>
      </c>
      <c r="M296" s="100"/>
      <c r="N296" s="129" t="str">
        <f>IF(M295=1,L296,"--")</f>
        <v>--</v>
      </c>
      <c r="O296" s="101">
        <f>SUM(N296)</f>
        <v>0</v>
      </c>
      <c r="P296" s="101" t="str">
        <f>IF(M295=2,L296,"--")</f>
        <v>--</v>
      </c>
      <c r="Q296" s="101">
        <f>SUM(P296)</f>
        <v>0</v>
      </c>
      <c r="R296" s="109" t="str">
        <f>IF(M295=3,L296,"--")</f>
        <v>--</v>
      </c>
      <c r="S296" s="63">
        <f>SUM(R296)</f>
        <v>0</v>
      </c>
    </row>
    <row r="297" spans="1:22" ht="15.75" customHeight="1" thickBot="1">
      <c r="A297" s="157">
        <f>SUM('[2]Registro_Unico_delle_Fatture'!$A$200:$A$201)</f>
        <v>0</v>
      </c>
      <c r="B297" s="116"/>
      <c r="C297" s="82">
        <f>SUM('[2]Registro_Unico_delle_Fatture'!$D$200)</f>
        <v>0</v>
      </c>
      <c r="D297" s="17" t="e">
        <f>IF(#REF!&lt;&gt;"",1,0)</f>
        <v>#REF!</v>
      </c>
      <c r="E297" s="83" t="s">
        <v>40</v>
      </c>
      <c r="F297" s="153">
        <f>('[2]Registro_Unico_delle_Fatture'!$G$200)</f>
        <v>0</v>
      </c>
      <c r="G297" s="84"/>
      <c r="H297" s="151"/>
      <c r="I297" s="174">
        <f>SUM('[2]Registro_Unico_delle_Fatture'!$K$200:$K$201)</f>
        <v>0</v>
      </c>
      <c r="J297" s="43">
        <f>SUM('[1]Registro_Unico_delle_Fatture'!L295:L296)</f>
        <v>0</v>
      </c>
      <c r="K297" s="176">
        <f>SUM('[2]Registro_Unico_delle_Fatture'!$M$16:$M$17)</f>
        <v>0</v>
      </c>
      <c r="L297" s="152">
        <f>SUM('[2]Registro_Unico_delle_Fatture'!$P$200)</f>
        <v>0</v>
      </c>
      <c r="M297" s="87"/>
      <c r="N297" s="106" t="str">
        <f>IF(M298=1,L297,"--")</f>
        <v>--</v>
      </c>
      <c r="O297" s="89"/>
      <c r="P297" s="107" t="str">
        <f>IF(M298=2,L297,"--")</f>
        <v>--</v>
      </c>
      <c r="Q297" s="107"/>
      <c r="R297" s="108" t="str">
        <f>IF(M298=3,L297,"--")</f>
        <v>--</v>
      </c>
      <c r="S297" s="64"/>
      <c r="T297" s="126">
        <f>IF(M298=1,C297,IF(M298=2,C297,IF(M298=3,C297,0)))</f>
        <v>0</v>
      </c>
      <c r="U297" s="126">
        <f>IF(M298=1,L299,IF(M298=2,L299,IF(M298=3,L299,0)))</f>
        <v>0</v>
      </c>
      <c r="V297" s="128">
        <f>SUM(T297*U297)</f>
        <v>0</v>
      </c>
    </row>
    <row r="298" spans="1:22" ht="15.75" customHeight="1">
      <c r="A298" s="158"/>
      <c r="B298" s="146"/>
      <c r="C298" s="90">
        <f>SUM('[2]Registro_Unico_delle_Fatture'!$D$201)</f>
        <v>0</v>
      </c>
      <c r="D298" s="12" t="e">
        <f>IF(#REF!&lt;&gt;"",2,0)</f>
        <v>#REF!</v>
      </c>
      <c r="E298" s="91" t="s">
        <v>40</v>
      </c>
      <c r="F298" s="138">
        <f>('[2]Registro_Unico_delle_Fatture'!$I$201)</f>
        <v>0</v>
      </c>
      <c r="G298" s="92"/>
      <c r="H298" s="93"/>
      <c r="I298" s="175"/>
      <c r="J298" s="22"/>
      <c r="K298" s="177"/>
      <c r="L298" s="147">
        <f>SUM('[2]Registro_Unico_delle_Fatture'!$P$201)</f>
        <v>0</v>
      </c>
      <c r="M298" s="87">
        <f>IF(L298&gt;31/12/1999,MONTH(L298),0)</f>
        <v>0</v>
      </c>
      <c r="N298" s="133" t="str">
        <f>IF(M298=1,L298,"--")</f>
        <v>--</v>
      </c>
      <c r="O298" s="134"/>
      <c r="P298" s="131" t="str">
        <f>IF(M298=2,L298,"--")</f>
        <v>--</v>
      </c>
      <c r="Q298" s="131"/>
      <c r="R298" s="132" t="str">
        <f>IF(M298=3,L298,"--")</f>
        <v>--</v>
      </c>
      <c r="S298" s="62"/>
      <c r="V298" s="127"/>
    </row>
    <row r="299" spans="1:19" ht="15.75" customHeight="1" thickBot="1">
      <c r="A299" s="94"/>
      <c r="B299" s="140">
        <f>SUM('[2]Registro_Unico_delle_Fatture'!$C$201)</f>
        <v>0</v>
      </c>
      <c r="C299" s="95">
        <f>SUM(C297:C298)</f>
        <v>0</v>
      </c>
      <c r="D299" s="16">
        <f>IF(A297=0,4,IF(E298="SI",5,SUM(D297:D298)))</f>
        <v>4</v>
      </c>
      <c r="E299" s="96" t="s">
        <v>40</v>
      </c>
      <c r="F299" s="97" t="s">
        <v>40</v>
      </c>
      <c r="G299" s="98"/>
      <c r="H299" s="99"/>
      <c r="I299" s="44" t="s">
        <v>40</v>
      </c>
      <c r="J299" s="22"/>
      <c r="K299" s="135" t="s">
        <v>40</v>
      </c>
      <c r="L299" s="148">
        <f>SUM(L298-I297)</f>
        <v>0</v>
      </c>
      <c r="M299" s="100"/>
      <c r="N299" s="129" t="str">
        <f>IF(M298=1,L299,"--")</f>
        <v>--</v>
      </c>
      <c r="O299" s="101">
        <f>SUM(N299)</f>
        <v>0</v>
      </c>
      <c r="P299" s="101" t="str">
        <f>IF(M298=2,L299,"--")</f>
        <v>--</v>
      </c>
      <c r="Q299" s="101">
        <f>SUM(P299)</f>
        <v>0</v>
      </c>
      <c r="R299" s="109" t="str">
        <f>IF(M298=3,L299,"--")</f>
        <v>--</v>
      </c>
      <c r="S299" s="63">
        <f>SUM(R299)</f>
        <v>0</v>
      </c>
    </row>
    <row r="391" ht="15">
      <c r="I391" t="s">
        <v>14</v>
      </c>
    </row>
    <row r="392" spans="3:9" ht="15">
      <c r="C392" t="e">
        <f>(#REF!)</f>
        <v>#REF!</v>
      </c>
      <c r="D392" t="s">
        <v>15</v>
      </c>
      <c r="E392" t="e">
        <f>(#REF!)</f>
        <v>#REF!</v>
      </c>
      <c r="F392" t="e">
        <f>(#REF!)</f>
        <v>#REF!</v>
      </c>
      <c r="G392" t="e">
        <f>(#REF!)</f>
        <v>#REF!</v>
      </c>
      <c r="H392" t="e">
        <f>(#REF!)</f>
        <v>#REF!</v>
      </c>
      <c r="I392" t="s">
        <v>21</v>
      </c>
    </row>
    <row r="393" spans="3:9" ht="15">
      <c r="C393" t="e">
        <f>(#REF!)</f>
        <v>#REF!</v>
      </c>
      <c r="D393" t="e">
        <f aca="true" t="shared" si="0" ref="D393:D403">IF(C393&lt;&gt;0,"OK","Aggiorna")</f>
        <v>#REF!</v>
      </c>
      <c r="E393" s="13" t="e">
        <f>(#REF!)</f>
        <v>#REF!</v>
      </c>
      <c r="F393" t="e">
        <f>(#REF!)</f>
        <v>#REF!</v>
      </c>
      <c r="G393" s="14" t="e">
        <f>(#REF!)</f>
        <v>#REF!</v>
      </c>
      <c r="H393" s="10" t="e">
        <f>(#REF!)</f>
        <v>#REF!</v>
      </c>
      <c r="I393" t="e">
        <f>(#REF!)</f>
        <v>#REF!</v>
      </c>
    </row>
    <row r="394" spans="3:9" ht="15">
      <c r="C394" t="e">
        <f>(#REF!)</f>
        <v>#REF!</v>
      </c>
      <c r="D394" t="e">
        <f t="shared" si="0"/>
        <v>#REF!</v>
      </c>
      <c r="E394" s="13" t="e">
        <f>(#REF!)</f>
        <v>#REF!</v>
      </c>
      <c r="F394" t="e">
        <f>(#REF!)</f>
        <v>#REF!</v>
      </c>
      <c r="G394" s="14" t="e">
        <f>(#REF!)</f>
        <v>#REF!</v>
      </c>
      <c r="H394" s="10" t="e">
        <f>(#REF!)</f>
        <v>#REF!</v>
      </c>
      <c r="I394" t="e">
        <f>(#REF!)</f>
        <v>#REF!</v>
      </c>
    </row>
    <row r="395" spans="3:9" ht="15">
      <c r="C395" t="e">
        <f>(#REF!)</f>
        <v>#REF!</v>
      </c>
      <c r="D395" t="e">
        <f t="shared" si="0"/>
        <v>#REF!</v>
      </c>
      <c r="E395" s="13" t="e">
        <f>(#REF!)</f>
        <v>#REF!</v>
      </c>
      <c r="F395" t="e">
        <f>(#REF!)</f>
        <v>#REF!</v>
      </c>
      <c r="G395" s="14" t="e">
        <f>(#REF!)</f>
        <v>#REF!</v>
      </c>
      <c r="H395" s="10" t="e">
        <f>(#REF!)</f>
        <v>#REF!</v>
      </c>
      <c r="I395" t="e">
        <f>(#REF!)</f>
        <v>#REF!</v>
      </c>
    </row>
    <row r="396" spans="3:9" ht="15">
      <c r="C396" t="e">
        <f>(#REF!)</f>
        <v>#REF!</v>
      </c>
      <c r="D396" t="e">
        <f t="shared" si="0"/>
        <v>#REF!</v>
      </c>
      <c r="E396" s="13" t="e">
        <f>(#REF!)</f>
        <v>#REF!</v>
      </c>
      <c r="F396" t="e">
        <f>(#REF!)</f>
        <v>#REF!</v>
      </c>
      <c r="G396" s="14" t="e">
        <f>(#REF!)</f>
        <v>#REF!</v>
      </c>
      <c r="H396" s="10" t="e">
        <f>(#REF!)</f>
        <v>#REF!</v>
      </c>
      <c r="I396" t="e">
        <f>(#REF!)</f>
        <v>#REF!</v>
      </c>
    </row>
    <row r="397" spans="3:9" ht="15">
      <c r="C397" t="e">
        <f>(#REF!)</f>
        <v>#REF!</v>
      </c>
      <c r="D397" t="e">
        <f t="shared" si="0"/>
        <v>#REF!</v>
      </c>
      <c r="E397" s="13" t="e">
        <f>(#REF!)</f>
        <v>#REF!</v>
      </c>
      <c r="F397" t="e">
        <f>(#REF!)</f>
        <v>#REF!</v>
      </c>
      <c r="G397" s="14" t="e">
        <f>(#REF!)</f>
        <v>#REF!</v>
      </c>
      <c r="H397" s="10" t="e">
        <f>(#REF!)</f>
        <v>#REF!</v>
      </c>
      <c r="I397" t="e">
        <f>(#REF!)</f>
        <v>#REF!</v>
      </c>
    </row>
    <row r="398" spans="3:9" ht="15">
      <c r="C398" t="e">
        <f>(#REF!)</f>
        <v>#REF!</v>
      </c>
      <c r="D398" t="e">
        <f t="shared" si="0"/>
        <v>#REF!</v>
      </c>
      <c r="E398" s="13" t="e">
        <f>(#REF!)</f>
        <v>#REF!</v>
      </c>
      <c r="F398" t="e">
        <f>(#REF!)</f>
        <v>#REF!</v>
      </c>
      <c r="G398" s="14" t="e">
        <f>(#REF!)</f>
        <v>#REF!</v>
      </c>
      <c r="H398" s="10" t="e">
        <f>(#REF!)</f>
        <v>#REF!</v>
      </c>
      <c r="I398" t="e">
        <f>(#REF!)</f>
        <v>#REF!</v>
      </c>
    </row>
    <row r="399" spans="3:9" ht="15">
      <c r="C399" t="e">
        <f>(#REF!)</f>
        <v>#REF!</v>
      </c>
      <c r="D399" t="e">
        <f t="shared" si="0"/>
        <v>#REF!</v>
      </c>
      <c r="E399" s="13" t="e">
        <f>(#REF!)</f>
        <v>#REF!</v>
      </c>
      <c r="F399" t="e">
        <f>(#REF!)</f>
        <v>#REF!</v>
      </c>
      <c r="G399" s="14" t="e">
        <f>(#REF!)</f>
        <v>#REF!</v>
      </c>
      <c r="H399" s="10" t="e">
        <f>(#REF!)</f>
        <v>#REF!</v>
      </c>
      <c r="I399" t="e">
        <f>(#REF!)</f>
        <v>#REF!</v>
      </c>
    </row>
    <row r="400" spans="3:9" ht="15">
      <c r="C400" t="e">
        <f>(#REF!)</f>
        <v>#REF!</v>
      </c>
      <c r="D400" t="e">
        <f t="shared" si="0"/>
        <v>#REF!</v>
      </c>
      <c r="E400" s="13" t="e">
        <f>(#REF!)</f>
        <v>#REF!</v>
      </c>
      <c r="F400" t="e">
        <f>(#REF!)</f>
        <v>#REF!</v>
      </c>
      <c r="G400" s="14" t="e">
        <f>(#REF!)</f>
        <v>#REF!</v>
      </c>
      <c r="H400" s="10" t="e">
        <f>(#REF!)</f>
        <v>#REF!</v>
      </c>
      <c r="I400" t="e">
        <f>(#REF!)</f>
        <v>#REF!</v>
      </c>
    </row>
    <row r="401" spans="3:9" ht="15">
      <c r="C401" t="e">
        <f>(#REF!)</f>
        <v>#REF!</v>
      </c>
      <c r="D401" t="e">
        <f t="shared" si="0"/>
        <v>#REF!</v>
      </c>
      <c r="E401" s="13" t="e">
        <f>(#REF!)</f>
        <v>#REF!</v>
      </c>
      <c r="F401" t="e">
        <f>(#REF!)</f>
        <v>#REF!</v>
      </c>
      <c r="G401" s="14" t="e">
        <f>(#REF!)</f>
        <v>#REF!</v>
      </c>
      <c r="H401" s="10" t="e">
        <f>(#REF!)</f>
        <v>#REF!</v>
      </c>
      <c r="I401" t="e">
        <f>(#REF!)</f>
        <v>#REF!</v>
      </c>
    </row>
    <row r="402" spans="3:9" ht="15">
      <c r="C402" t="e">
        <f>(#REF!)</f>
        <v>#REF!</v>
      </c>
      <c r="D402" t="e">
        <f t="shared" si="0"/>
        <v>#REF!</v>
      </c>
      <c r="E402" s="13" t="e">
        <f>(#REF!)</f>
        <v>#REF!</v>
      </c>
      <c r="F402" t="e">
        <f>(#REF!)</f>
        <v>#REF!</v>
      </c>
      <c r="G402" s="14" t="e">
        <f>(#REF!)</f>
        <v>#REF!</v>
      </c>
      <c r="H402" s="10" t="e">
        <f>(#REF!)</f>
        <v>#REF!</v>
      </c>
      <c r="I402" t="e">
        <f>(#REF!)</f>
        <v>#REF!</v>
      </c>
    </row>
    <row r="403" spans="3:9" ht="15">
      <c r="C403" t="e">
        <f>(#REF!)</f>
        <v>#REF!</v>
      </c>
      <c r="D403" t="e">
        <f t="shared" si="0"/>
        <v>#REF!</v>
      </c>
      <c r="E403" s="13" t="e">
        <f>(#REF!)</f>
        <v>#REF!</v>
      </c>
      <c r="F403" t="e">
        <f>(#REF!)</f>
        <v>#REF!</v>
      </c>
      <c r="G403" s="14" t="e">
        <f>(#REF!)</f>
        <v>#REF!</v>
      </c>
      <c r="H403" s="10" t="e">
        <f>(#REF!)</f>
        <v>#REF!</v>
      </c>
      <c r="I403" t="e">
        <f>(#REF!)</f>
        <v>#REF!</v>
      </c>
    </row>
    <row r="404" spans="3:9" ht="15">
      <c r="C404" t="e">
        <f>(#REF!)</f>
        <v>#REF!</v>
      </c>
      <c r="D404" t="e">
        <f>IF(C404&lt;&gt;0,"OK","Aggiorna")</f>
        <v>#REF!</v>
      </c>
      <c r="E404" s="13" t="e">
        <f>(#REF!)</f>
        <v>#REF!</v>
      </c>
      <c r="F404" t="e">
        <f>(#REF!)</f>
        <v>#REF!</v>
      </c>
      <c r="G404" s="14" t="e">
        <f>(#REF!)</f>
        <v>#REF!</v>
      </c>
      <c r="H404" s="10" t="e">
        <f>(#REF!)</f>
        <v>#REF!</v>
      </c>
      <c r="I404" t="e">
        <f>(#REF!)</f>
        <v>#REF!</v>
      </c>
    </row>
    <row r="405" spans="3:9" ht="15">
      <c r="C405" t="e">
        <f>(#REF!)</f>
        <v>#REF!</v>
      </c>
      <c r="D405" t="e">
        <f aca="true" t="shared" si="1" ref="D405:D468">IF(C405&lt;&gt;0,"OK","Aggiorna")</f>
        <v>#REF!</v>
      </c>
      <c r="E405" s="13" t="e">
        <f>(#REF!)</f>
        <v>#REF!</v>
      </c>
      <c r="F405" t="e">
        <f>(#REF!)</f>
        <v>#REF!</v>
      </c>
      <c r="G405" s="14" t="e">
        <f>(#REF!)</f>
        <v>#REF!</v>
      </c>
      <c r="H405" s="10" t="e">
        <f>(#REF!)</f>
        <v>#REF!</v>
      </c>
      <c r="I405" t="e">
        <f>(#REF!)</f>
        <v>#REF!</v>
      </c>
    </row>
    <row r="406" spans="3:9" ht="15">
      <c r="C406" t="e">
        <f>(#REF!)</f>
        <v>#REF!</v>
      </c>
      <c r="D406" t="e">
        <f t="shared" si="1"/>
        <v>#REF!</v>
      </c>
      <c r="E406" s="13" t="e">
        <f>(#REF!)</f>
        <v>#REF!</v>
      </c>
      <c r="F406" t="e">
        <f>(#REF!)</f>
        <v>#REF!</v>
      </c>
      <c r="G406" s="14" t="e">
        <f>(#REF!)</f>
        <v>#REF!</v>
      </c>
      <c r="H406" s="10" t="e">
        <f>(#REF!)</f>
        <v>#REF!</v>
      </c>
      <c r="I406" t="e">
        <f>(#REF!)</f>
        <v>#REF!</v>
      </c>
    </row>
    <row r="407" spans="3:9" ht="15">
      <c r="C407" t="e">
        <f>(#REF!)</f>
        <v>#REF!</v>
      </c>
      <c r="D407" t="e">
        <f t="shared" si="1"/>
        <v>#REF!</v>
      </c>
      <c r="E407" s="13" t="e">
        <f>(#REF!)</f>
        <v>#REF!</v>
      </c>
      <c r="F407" t="e">
        <f>(#REF!)</f>
        <v>#REF!</v>
      </c>
      <c r="G407" s="14" t="e">
        <f>(#REF!)</f>
        <v>#REF!</v>
      </c>
      <c r="H407" s="10" t="e">
        <f>(#REF!)</f>
        <v>#REF!</v>
      </c>
      <c r="I407" t="e">
        <f>(#REF!)</f>
        <v>#REF!</v>
      </c>
    </row>
    <row r="408" spans="3:9" ht="15">
      <c r="C408" t="e">
        <f>(#REF!)</f>
        <v>#REF!</v>
      </c>
      <c r="D408" t="e">
        <f t="shared" si="1"/>
        <v>#REF!</v>
      </c>
      <c r="E408" s="13" t="e">
        <f>(#REF!)</f>
        <v>#REF!</v>
      </c>
      <c r="F408" t="e">
        <f>(#REF!)</f>
        <v>#REF!</v>
      </c>
      <c r="G408" s="14" t="e">
        <f>(#REF!)</f>
        <v>#REF!</v>
      </c>
      <c r="H408" s="10" t="e">
        <f>(#REF!)</f>
        <v>#REF!</v>
      </c>
      <c r="I408" t="e">
        <f>(#REF!)</f>
        <v>#REF!</v>
      </c>
    </row>
    <row r="409" spans="3:9" ht="15">
      <c r="C409" t="e">
        <f>(#REF!)</f>
        <v>#REF!</v>
      </c>
      <c r="D409" t="e">
        <f t="shared" si="1"/>
        <v>#REF!</v>
      </c>
      <c r="E409" s="13" t="e">
        <f>(#REF!)</f>
        <v>#REF!</v>
      </c>
      <c r="F409" t="e">
        <f>(#REF!)</f>
        <v>#REF!</v>
      </c>
      <c r="G409" s="14" t="e">
        <f>(#REF!)</f>
        <v>#REF!</v>
      </c>
      <c r="H409" s="10" t="e">
        <f>(#REF!)</f>
        <v>#REF!</v>
      </c>
      <c r="I409" t="e">
        <f>(#REF!)</f>
        <v>#REF!</v>
      </c>
    </row>
    <row r="410" spans="3:9" ht="15">
      <c r="C410" t="e">
        <f>(#REF!)</f>
        <v>#REF!</v>
      </c>
      <c r="D410" t="e">
        <f t="shared" si="1"/>
        <v>#REF!</v>
      </c>
      <c r="E410" s="13" t="e">
        <f>(#REF!)</f>
        <v>#REF!</v>
      </c>
      <c r="F410" t="e">
        <f>(#REF!)</f>
        <v>#REF!</v>
      </c>
      <c r="G410" s="14" t="e">
        <f>(#REF!)</f>
        <v>#REF!</v>
      </c>
      <c r="H410" s="10" t="e">
        <f>(#REF!)</f>
        <v>#REF!</v>
      </c>
      <c r="I410" t="e">
        <f>(#REF!)</f>
        <v>#REF!</v>
      </c>
    </row>
    <row r="411" spans="3:9" ht="15">
      <c r="C411" t="e">
        <f>(#REF!)</f>
        <v>#REF!</v>
      </c>
      <c r="D411" t="e">
        <f t="shared" si="1"/>
        <v>#REF!</v>
      </c>
      <c r="E411" s="13" t="e">
        <f>(#REF!)</f>
        <v>#REF!</v>
      </c>
      <c r="F411" t="e">
        <f>(#REF!)</f>
        <v>#REF!</v>
      </c>
      <c r="G411" s="14" t="e">
        <f>(#REF!)</f>
        <v>#REF!</v>
      </c>
      <c r="H411" s="10" t="e">
        <f>(#REF!)</f>
        <v>#REF!</v>
      </c>
      <c r="I411" t="e">
        <f>(#REF!)</f>
        <v>#REF!</v>
      </c>
    </row>
    <row r="412" spans="3:9" ht="15">
      <c r="C412" t="e">
        <f>(#REF!)</f>
        <v>#REF!</v>
      </c>
      <c r="D412" t="e">
        <f t="shared" si="1"/>
        <v>#REF!</v>
      </c>
      <c r="E412" s="13" t="e">
        <f>(#REF!)</f>
        <v>#REF!</v>
      </c>
      <c r="F412" t="e">
        <f>(#REF!)</f>
        <v>#REF!</v>
      </c>
      <c r="G412" s="14" t="e">
        <f>(#REF!)</f>
        <v>#REF!</v>
      </c>
      <c r="H412" s="10" t="e">
        <f>(#REF!)</f>
        <v>#REF!</v>
      </c>
      <c r="I412" t="e">
        <f>(#REF!)</f>
        <v>#REF!</v>
      </c>
    </row>
    <row r="413" spans="3:9" ht="15">
      <c r="C413" t="e">
        <f>(#REF!)</f>
        <v>#REF!</v>
      </c>
      <c r="D413" t="e">
        <f t="shared" si="1"/>
        <v>#REF!</v>
      </c>
      <c r="E413" s="13" t="e">
        <f>(#REF!)</f>
        <v>#REF!</v>
      </c>
      <c r="F413" t="e">
        <f>(#REF!)</f>
        <v>#REF!</v>
      </c>
      <c r="G413" s="14" t="e">
        <f>(#REF!)</f>
        <v>#REF!</v>
      </c>
      <c r="H413" s="10" t="e">
        <f>(#REF!)</f>
        <v>#REF!</v>
      </c>
      <c r="I413" t="e">
        <f>(#REF!)</f>
        <v>#REF!</v>
      </c>
    </row>
    <row r="414" spans="3:9" ht="15">
      <c r="C414" t="e">
        <f>(#REF!)</f>
        <v>#REF!</v>
      </c>
      <c r="D414" t="e">
        <f t="shared" si="1"/>
        <v>#REF!</v>
      </c>
      <c r="E414" s="13" t="e">
        <f>(#REF!)</f>
        <v>#REF!</v>
      </c>
      <c r="F414" t="e">
        <f>(#REF!)</f>
        <v>#REF!</v>
      </c>
      <c r="G414" s="14" t="e">
        <f>(#REF!)</f>
        <v>#REF!</v>
      </c>
      <c r="H414" s="10" t="e">
        <f>(#REF!)</f>
        <v>#REF!</v>
      </c>
      <c r="I414" t="e">
        <f>(#REF!)</f>
        <v>#REF!</v>
      </c>
    </row>
    <row r="415" spans="3:9" ht="15">
      <c r="C415" t="e">
        <f>(#REF!)</f>
        <v>#REF!</v>
      </c>
      <c r="D415" t="e">
        <f t="shared" si="1"/>
        <v>#REF!</v>
      </c>
      <c r="E415" s="13" t="e">
        <f>(#REF!)</f>
        <v>#REF!</v>
      </c>
      <c r="F415" t="e">
        <f>(#REF!)</f>
        <v>#REF!</v>
      </c>
      <c r="G415" s="14" t="e">
        <f>(#REF!)</f>
        <v>#REF!</v>
      </c>
      <c r="H415" s="10" t="e">
        <f>(#REF!)</f>
        <v>#REF!</v>
      </c>
      <c r="I415" t="e">
        <f>(#REF!)</f>
        <v>#REF!</v>
      </c>
    </row>
    <row r="416" spans="3:9" ht="15">
      <c r="C416" t="e">
        <f>(#REF!)</f>
        <v>#REF!</v>
      </c>
      <c r="D416" t="e">
        <f t="shared" si="1"/>
        <v>#REF!</v>
      </c>
      <c r="E416" s="13" t="e">
        <f>(#REF!)</f>
        <v>#REF!</v>
      </c>
      <c r="F416" t="e">
        <f>(#REF!)</f>
        <v>#REF!</v>
      </c>
      <c r="G416" s="14" t="e">
        <f>(#REF!)</f>
        <v>#REF!</v>
      </c>
      <c r="H416" s="10" t="e">
        <f>(#REF!)</f>
        <v>#REF!</v>
      </c>
      <c r="I416" t="e">
        <f>(#REF!)</f>
        <v>#REF!</v>
      </c>
    </row>
    <row r="417" spans="3:9" ht="15">
      <c r="C417" t="e">
        <f>(#REF!)</f>
        <v>#REF!</v>
      </c>
      <c r="D417" t="e">
        <f t="shared" si="1"/>
        <v>#REF!</v>
      </c>
      <c r="E417" s="13" t="e">
        <f>(#REF!)</f>
        <v>#REF!</v>
      </c>
      <c r="F417" t="e">
        <f>(#REF!)</f>
        <v>#REF!</v>
      </c>
      <c r="G417" s="14" t="e">
        <f>(#REF!)</f>
        <v>#REF!</v>
      </c>
      <c r="H417" s="10" t="e">
        <f>(#REF!)</f>
        <v>#REF!</v>
      </c>
      <c r="I417" t="e">
        <f>(#REF!)</f>
        <v>#REF!</v>
      </c>
    </row>
    <row r="418" spans="3:9" ht="15">
      <c r="C418" t="e">
        <f>(#REF!)</f>
        <v>#REF!</v>
      </c>
      <c r="D418" t="e">
        <f t="shared" si="1"/>
        <v>#REF!</v>
      </c>
      <c r="E418" s="13" t="e">
        <f>(#REF!)</f>
        <v>#REF!</v>
      </c>
      <c r="F418" t="e">
        <f>(#REF!)</f>
        <v>#REF!</v>
      </c>
      <c r="G418" s="14" t="e">
        <f>(#REF!)</f>
        <v>#REF!</v>
      </c>
      <c r="H418" s="10" t="e">
        <f>(#REF!)</f>
        <v>#REF!</v>
      </c>
      <c r="I418" t="e">
        <f>(#REF!)</f>
        <v>#REF!</v>
      </c>
    </row>
    <row r="419" spans="3:9" ht="15">
      <c r="C419" t="e">
        <f>(#REF!)</f>
        <v>#REF!</v>
      </c>
      <c r="D419" t="e">
        <f t="shared" si="1"/>
        <v>#REF!</v>
      </c>
      <c r="E419" s="13" t="e">
        <f>(#REF!)</f>
        <v>#REF!</v>
      </c>
      <c r="F419" t="e">
        <f>(#REF!)</f>
        <v>#REF!</v>
      </c>
      <c r="G419" s="14" t="e">
        <f>(#REF!)</f>
        <v>#REF!</v>
      </c>
      <c r="H419" s="10" t="e">
        <f>(#REF!)</f>
        <v>#REF!</v>
      </c>
      <c r="I419" t="e">
        <f>(#REF!)</f>
        <v>#REF!</v>
      </c>
    </row>
    <row r="420" spans="3:9" ht="15">
      <c r="C420" t="e">
        <f>(#REF!)</f>
        <v>#REF!</v>
      </c>
      <c r="D420" t="e">
        <f t="shared" si="1"/>
        <v>#REF!</v>
      </c>
      <c r="E420" s="13" t="e">
        <f>(#REF!)</f>
        <v>#REF!</v>
      </c>
      <c r="F420" t="e">
        <f>(#REF!)</f>
        <v>#REF!</v>
      </c>
      <c r="G420" s="14" t="e">
        <f>(#REF!)</f>
        <v>#REF!</v>
      </c>
      <c r="H420" s="10" t="e">
        <f>(#REF!)</f>
        <v>#REF!</v>
      </c>
      <c r="I420" t="e">
        <f>(#REF!)</f>
        <v>#REF!</v>
      </c>
    </row>
    <row r="421" spans="3:9" ht="15">
      <c r="C421" t="e">
        <f>(#REF!)</f>
        <v>#REF!</v>
      </c>
      <c r="D421" t="e">
        <f t="shared" si="1"/>
        <v>#REF!</v>
      </c>
      <c r="E421" s="13" t="e">
        <f>(#REF!)</f>
        <v>#REF!</v>
      </c>
      <c r="F421" t="e">
        <f>(#REF!)</f>
        <v>#REF!</v>
      </c>
      <c r="G421" s="14" t="e">
        <f>(#REF!)</f>
        <v>#REF!</v>
      </c>
      <c r="H421" s="10" t="e">
        <f>(#REF!)</f>
        <v>#REF!</v>
      </c>
      <c r="I421" t="e">
        <f>(#REF!)</f>
        <v>#REF!</v>
      </c>
    </row>
    <row r="422" spans="3:9" ht="15">
      <c r="C422" t="e">
        <f>(#REF!)</f>
        <v>#REF!</v>
      </c>
      <c r="D422" t="e">
        <f t="shared" si="1"/>
        <v>#REF!</v>
      </c>
      <c r="E422" s="13" t="e">
        <f>(#REF!)</f>
        <v>#REF!</v>
      </c>
      <c r="F422" t="e">
        <f>(#REF!)</f>
        <v>#REF!</v>
      </c>
      <c r="G422" s="14" t="e">
        <f>(#REF!)</f>
        <v>#REF!</v>
      </c>
      <c r="H422" s="10" t="e">
        <f>(#REF!)</f>
        <v>#REF!</v>
      </c>
      <c r="I422" t="e">
        <f>(#REF!)</f>
        <v>#REF!</v>
      </c>
    </row>
    <row r="423" spans="3:9" ht="15">
      <c r="C423" t="e">
        <f>(#REF!)</f>
        <v>#REF!</v>
      </c>
      <c r="D423" t="e">
        <f t="shared" si="1"/>
        <v>#REF!</v>
      </c>
      <c r="E423" s="13" t="e">
        <f>(#REF!)</f>
        <v>#REF!</v>
      </c>
      <c r="F423" t="e">
        <f>(#REF!)</f>
        <v>#REF!</v>
      </c>
      <c r="G423" s="14" t="e">
        <f>(#REF!)</f>
        <v>#REF!</v>
      </c>
      <c r="H423" s="10" t="e">
        <f>(#REF!)</f>
        <v>#REF!</v>
      </c>
      <c r="I423" t="e">
        <f>(#REF!)</f>
        <v>#REF!</v>
      </c>
    </row>
    <row r="424" spans="3:9" ht="15">
      <c r="C424" t="e">
        <f>(#REF!)</f>
        <v>#REF!</v>
      </c>
      <c r="D424" t="e">
        <f t="shared" si="1"/>
        <v>#REF!</v>
      </c>
      <c r="E424" s="13" t="e">
        <f>(#REF!)</f>
        <v>#REF!</v>
      </c>
      <c r="F424" t="e">
        <f>(#REF!)</f>
        <v>#REF!</v>
      </c>
      <c r="G424" s="14" t="e">
        <f>(#REF!)</f>
        <v>#REF!</v>
      </c>
      <c r="H424" s="10" t="e">
        <f>(#REF!)</f>
        <v>#REF!</v>
      </c>
      <c r="I424" t="e">
        <f>(#REF!)</f>
        <v>#REF!</v>
      </c>
    </row>
    <row r="425" spans="3:9" ht="15">
      <c r="C425" t="e">
        <f>(#REF!)</f>
        <v>#REF!</v>
      </c>
      <c r="D425" t="e">
        <f t="shared" si="1"/>
        <v>#REF!</v>
      </c>
      <c r="E425" s="13" t="e">
        <f>(#REF!)</f>
        <v>#REF!</v>
      </c>
      <c r="F425" t="e">
        <f>(#REF!)</f>
        <v>#REF!</v>
      </c>
      <c r="G425" s="14" t="e">
        <f>(#REF!)</f>
        <v>#REF!</v>
      </c>
      <c r="H425" s="10" t="e">
        <f>(#REF!)</f>
        <v>#REF!</v>
      </c>
      <c r="I425" t="e">
        <f>(#REF!)</f>
        <v>#REF!</v>
      </c>
    </row>
    <row r="426" spans="3:9" ht="15">
      <c r="C426" t="e">
        <f>(#REF!)</f>
        <v>#REF!</v>
      </c>
      <c r="D426" t="e">
        <f t="shared" si="1"/>
        <v>#REF!</v>
      </c>
      <c r="E426" s="13" t="e">
        <f>(#REF!)</f>
        <v>#REF!</v>
      </c>
      <c r="F426" t="e">
        <f>(#REF!)</f>
        <v>#REF!</v>
      </c>
      <c r="G426" s="14" t="e">
        <f>(#REF!)</f>
        <v>#REF!</v>
      </c>
      <c r="H426" s="10" t="e">
        <f>(#REF!)</f>
        <v>#REF!</v>
      </c>
      <c r="I426" t="e">
        <f>(#REF!)</f>
        <v>#REF!</v>
      </c>
    </row>
    <row r="427" spans="3:9" ht="15">
      <c r="C427" t="e">
        <f>(#REF!)</f>
        <v>#REF!</v>
      </c>
      <c r="D427" t="e">
        <f t="shared" si="1"/>
        <v>#REF!</v>
      </c>
      <c r="E427" s="13" t="e">
        <f>(#REF!)</f>
        <v>#REF!</v>
      </c>
      <c r="F427" t="e">
        <f>(#REF!)</f>
        <v>#REF!</v>
      </c>
      <c r="G427" s="14" t="e">
        <f>(#REF!)</f>
        <v>#REF!</v>
      </c>
      <c r="H427" s="10" t="e">
        <f>(#REF!)</f>
        <v>#REF!</v>
      </c>
      <c r="I427" t="e">
        <f>(#REF!)</f>
        <v>#REF!</v>
      </c>
    </row>
    <row r="428" spans="3:9" ht="15">
      <c r="C428" t="e">
        <f>(#REF!)</f>
        <v>#REF!</v>
      </c>
      <c r="D428" t="e">
        <f t="shared" si="1"/>
        <v>#REF!</v>
      </c>
      <c r="E428" s="13" t="e">
        <f>(#REF!)</f>
        <v>#REF!</v>
      </c>
      <c r="F428" t="e">
        <f>(#REF!)</f>
        <v>#REF!</v>
      </c>
      <c r="G428" s="14" t="e">
        <f>(#REF!)</f>
        <v>#REF!</v>
      </c>
      <c r="H428" s="10" t="e">
        <f>(#REF!)</f>
        <v>#REF!</v>
      </c>
      <c r="I428" t="e">
        <f>(#REF!)</f>
        <v>#REF!</v>
      </c>
    </row>
    <row r="429" spans="3:9" ht="15">
      <c r="C429" t="e">
        <f>(#REF!)</f>
        <v>#REF!</v>
      </c>
      <c r="D429" t="e">
        <f t="shared" si="1"/>
        <v>#REF!</v>
      </c>
      <c r="E429" s="13" t="e">
        <f>(#REF!)</f>
        <v>#REF!</v>
      </c>
      <c r="F429" t="e">
        <f>(#REF!)</f>
        <v>#REF!</v>
      </c>
      <c r="G429" s="14" t="e">
        <f>(#REF!)</f>
        <v>#REF!</v>
      </c>
      <c r="H429" s="10" t="e">
        <f>(#REF!)</f>
        <v>#REF!</v>
      </c>
      <c r="I429" t="e">
        <f>(#REF!)</f>
        <v>#REF!</v>
      </c>
    </row>
    <row r="430" spans="3:9" ht="15">
      <c r="C430" t="e">
        <f>(#REF!)</f>
        <v>#REF!</v>
      </c>
      <c r="D430" t="e">
        <f t="shared" si="1"/>
        <v>#REF!</v>
      </c>
      <c r="E430" s="13" t="e">
        <f>(#REF!)</f>
        <v>#REF!</v>
      </c>
      <c r="F430" t="e">
        <f>(#REF!)</f>
        <v>#REF!</v>
      </c>
      <c r="G430" s="14" t="e">
        <f>(#REF!)</f>
        <v>#REF!</v>
      </c>
      <c r="H430" s="10" t="e">
        <f>(#REF!)</f>
        <v>#REF!</v>
      </c>
      <c r="I430" t="e">
        <f>(#REF!)</f>
        <v>#REF!</v>
      </c>
    </row>
    <row r="431" spans="3:9" ht="15">
      <c r="C431" t="e">
        <f>(#REF!)</f>
        <v>#REF!</v>
      </c>
      <c r="D431" t="e">
        <f t="shared" si="1"/>
        <v>#REF!</v>
      </c>
      <c r="E431" s="13" t="e">
        <f>(#REF!)</f>
        <v>#REF!</v>
      </c>
      <c r="F431" t="e">
        <f>(#REF!)</f>
        <v>#REF!</v>
      </c>
      <c r="G431" s="14" t="e">
        <f>(#REF!)</f>
        <v>#REF!</v>
      </c>
      <c r="H431" s="10" t="e">
        <f>(#REF!)</f>
        <v>#REF!</v>
      </c>
      <c r="I431" t="e">
        <f>(#REF!)</f>
        <v>#REF!</v>
      </c>
    </row>
    <row r="432" spans="3:9" ht="15">
      <c r="C432" t="e">
        <f>(#REF!)</f>
        <v>#REF!</v>
      </c>
      <c r="D432" t="e">
        <f t="shared" si="1"/>
        <v>#REF!</v>
      </c>
      <c r="E432" s="13" t="e">
        <f>(#REF!)</f>
        <v>#REF!</v>
      </c>
      <c r="F432" t="e">
        <f>(#REF!)</f>
        <v>#REF!</v>
      </c>
      <c r="G432" s="14" t="e">
        <f>(#REF!)</f>
        <v>#REF!</v>
      </c>
      <c r="H432" s="10" t="e">
        <f>(#REF!)</f>
        <v>#REF!</v>
      </c>
      <c r="I432" t="e">
        <f>(#REF!)</f>
        <v>#REF!</v>
      </c>
    </row>
    <row r="433" spans="3:9" ht="15">
      <c r="C433" t="e">
        <f>(#REF!)</f>
        <v>#REF!</v>
      </c>
      <c r="D433" t="e">
        <f t="shared" si="1"/>
        <v>#REF!</v>
      </c>
      <c r="E433" s="13" t="e">
        <f>(#REF!)</f>
        <v>#REF!</v>
      </c>
      <c r="F433" t="e">
        <f>(#REF!)</f>
        <v>#REF!</v>
      </c>
      <c r="G433" s="14" t="e">
        <f>(#REF!)</f>
        <v>#REF!</v>
      </c>
      <c r="H433" s="10" t="e">
        <f>(#REF!)</f>
        <v>#REF!</v>
      </c>
      <c r="I433" t="e">
        <f>(#REF!)</f>
        <v>#REF!</v>
      </c>
    </row>
    <row r="434" spans="3:9" ht="15">
      <c r="C434" t="e">
        <f>(#REF!)</f>
        <v>#REF!</v>
      </c>
      <c r="D434" t="e">
        <f t="shared" si="1"/>
        <v>#REF!</v>
      </c>
      <c r="E434" s="13" t="e">
        <f>(#REF!)</f>
        <v>#REF!</v>
      </c>
      <c r="F434" t="e">
        <f>(#REF!)</f>
        <v>#REF!</v>
      </c>
      <c r="G434" s="14" t="e">
        <f>(#REF!)</f>
        <v>#REF!</v>
      </c>
      <c r="H434" s="10" t="e">
        <f>(#REF!)</f>
        <v>#REF!</v>
      </c>
      <c r="I434" t="e">
        <f>(#REF!)</f>
        <v>#REF!</v>
      </c>
    </row>
    <row r="435" spans="3:9" ht="15">
      <c r="C435" t="e">
        <f>(#REF!)</f>
        <v>#REF!</v>
      </c>
      <c r="D435" t="e">
        <f t="shared" si="1"/>
        <v>#REF!</v>
      </c>
      <c r="E435" s="13" t="e">
        <f>(#REF!)</f>
        <v>#REF!</v>
      </c>
      <c r="F435" t="e">
        <f>(#REF!)</f>
        <v>#REF!</v>
      </c>
      <c r="G435" s="14" t="e">
        <f>(#REF!)</f>
        <v>#REF!</v>
      </c>
      <c r="H435" s="10" t="e">
        <f>(#REF!)</f>
        <v>#REF!</v>
      </c>
      <c r="I435" t="e">
        <f>(#REF!)</f>
        <v>#REF!</v>
      </c>
    </row>
    <row r="436" spans="3:9" ht="15">
      <c r="C436" t="e">
        <f>(#REF!)</f>
        <v>#REF!</v>
      </c>
      <c r="D436" t="e">
        <f t="shared" si="1"/>
        <v>#REF!</v>
      </c>
      <c r="E436" s="13" t="e">
        <f>(#REF!)</f>
        <v>#REF!</v>
      </c>
      <c r="F436" t="e">
        <f>(#REF!)</f>
        <v>#REF!</v>
      </c>
      <c r="G436" s="14" t="e">
        <f>(#REF!)</f>
        <v>#REF!</v>
      </c>
      <c r="H436" s="10" t="e">
        <f>(#REF!)</f>
        <v>#REF!</v>
      </c>
      <c r="I436" t="e">
        <f>(#REF!)</f>
        <v>#REF!</v>
      </c>
    </row>
    <row r="437" spans="3:9" ht="15">
      <c r="C437" t="e">
        <f>(#REF!)</f>
        <v>#REF!</v>
      </c>
      <c r="D437" t="e">
        <f t="shared" si="1"/>
        <v>#REF!</v>
      </c>
      <c r="E437" s="13" t="e">
        <f>(#REF!)</f>
        <v>#REF!</v>
      </c>
      <c r="F437" t="e">
        <f>(#REF!)</f>
        <v>#REF!</v>
      </c>
      <c r="G437" s="14" t="e">
        <f>(#REF!)</f>
        <v>#REF!</v>
      </c>
      <c r="H437" s="10" t="e">
        <f>(#REF!)</f>
        <v>#REF!</v>
      </c>
      <c r="I437" t="e">
        <f>(#REF!)</f>
        <v>#REF!</v>
      </c>
    </row>
    <row r="438" spans="3:9" ht="15">
      <c r="C438" t="e">
        <f>(#REF!)</f>
        <v>#REF!</v>
      </c>
      <c r="D438" t="e">
        <f t="shared" si="1"/>
        <v>#REF!</v>
      </c>
      <c r="E438" s="13" t="e">
        <f>(#REF!)</f>
        <v>#REF!</v>
      </c>
      <c r="F438" t="e">
        <f>(#REF!)</f>
        <v>#REF!</v>
      </c>
      <c r="G438" s="14" t="e">
        <f>(#REF!)</f>
        <v>#REF!</v>
      </c>
      <c r="H438" s="10" t="e">
        <f>(#REF!)</f>
        <v>#REF!</v>
      </c>
      <c r="I438" t="e">
        <f>(#REF!)</f>
        <v>#REF!</v>
      </c>
    </row>
    <row r="439" spans="3:9" ht="15">
      <c r="C439" t="e">
        <f>(#REF!)</f>
        <v>#REF!</v>
      </c>
      <c r="D439" t="e">
        <f t="shared" si="1"/>
        <v>#REF!</v>
      </c>
      <c r="E439" s="13" t="e">
        <f>(#REF!)</f>
        <v>#REF!</v>
      </c>
      <c r="F439" t="e">
        <f>(#REF!)</f>
        <v>#REF!</v>
      </c>
      <c r="G439" s="14" t="e">
        <f>(#REF!)</f>
        <v>#REF!</v>
      </c>
      <c r="H439" s="10" t="e">
        <f>(#REF!)</f>
        <v>#REF!</v>
      </c>
      <c r="I439" t="e">
        <f>(#REF!)</f>
        <v>#REF!</v>
      </c>
    </row>
    <row r="440" spans="3:9" ht="15">
      <c r="C440" t="e">
        <f>(#REF!)</f>
        <v>#REF!</v>
      </c>
      <c r="D440" t="e">
        <f t="shared" si="1"/>
        <v>#REF!</v>
      </c>
      <c r="E440" s="13" t="e">
        <f>(#REF!)</f>
        <v>#REF!</v>
      </c>
      <c r="F440" t="e">
        <f>(#REF!)</f>
        <v>#REF!</v>
      </c>
      <c r="G440" s="14" t="e">
        <f>(#REF!)</f>
        <v>#REF!</v>
      </c>
      <c r="H440" s="10" t="e">
        <f>(#REF!)</f>
        <v>#REF!</v>
      </c>
      <c r="I440" t="e">
        <f>(#REF!)</f>
        <v>#REF!</v>
      </c>
    </row>
    <row r="441" spans="3:9" ht="15">
      <c r="C441" t="e">
        <f>(#REF!)</f>
        <v>#REF!</v>
      </c>
      <c r="D441" t="e">
        <f t="shared" si="1"/>
        <v>#REF!</v>
      </c>
      <c r="E441" s="13" t="e">
        <f>(#REF!)</f>
        <v>#REF!</v>
      </c>
      <c r="F441" t="e">
        <f>(#REF!)</f>
        <v>#REF!</v>
      </c>
      <c r="G441" s="14" t="e">
        <f>(#REF!)</f>
        <v>#REF!</v>
      </c>
      <c r="H441" s="10" t="e">
        <f>(#REF!)</f>
        <v>#REF!</v>
      </c>
      <c r="I441" t="e">
        <f>(#REF!)</f>
        <v>#REF!</v>
      </c>
    </row>
    <row r="442" spans="3:9" ht="15">
      <c r="C442" t="e">
        <f>(#REF!)</f>
        <v>#REF!</v>
      </c>
      <c r="D442" t="e">
        <f t="shared" si="1"/>
        <v>#REF!</v>
      </c>
      <c r="E442" s="13" t="e">
        <f>(#REF!)</f>
        <v>#REF!</v>
      </c>
      <c r="F442" t="e">
        <f>(#REF!)</f>
        <v>#REF!</v>
      </c>
      <c r="G442" s="14" t="e">
        <f>(#REF!)</f>
        <v>#REF!</v>
      </c>
      <c r="H442" s="10" t="e">
        <f>(#REF!)</f>
        <v>#REF!</v>
      </c>
      <c r="I442" t="e">
        <f>(#REF!)</f>
        <v>#REF!</v>
      </c>
    </row>
    <row r="443" spans="3:9" ht="15">
      <c r="C443" t="e">
        <f>(#REF!)</f>
        <v>#REF!</v>
      </c>
      <c r="D443" t="e">
        <f t="shared" si="1"/>
        <v>#REF!</v>
      </c>
      <c r="E443" s="13" t="e">
        <f>(#REF!)</f>
        <v>#REF!</v>
      </c>
      <c r="F443" t="e">
        <f>(#REF!)</f>
        <v>#REF!</v>
      </c>
      <c r="G443" s="14" t="e">
        <f>(#REF!)</f>
        <v>#REF!</v>
      </c>
      <c r="H443" s="10" t="e">
        <f>(#REF!)</f>
        <v>#REF!</v>
      </c>
      <c r="I443" t="e">
        <f>(#REF!)</f>
        <v>#REF!</v>
      </c>
    </row>
    <row r="444" spans="3:9" ht="15">
      <c r="C444" t="e">
        <f>(#REF!)</f>
        <v>#REF!</v>
      </c>
      <c r="D444" t="e">
        <f t="shared" si="1"/>
        <v>#REF!</v>
      </c>
      <c r="E444" s="13" t="e">
        <f>(#REF!)</f>
        <v>#REF!</v>
      </c>
      <c r="F444" t="e">
        <f>(#REF!)</f>
        <v>#REF!</v>
      </c>
      <c r="G444" s="14" t="e">
        <f>(#REF!)</f>
        <v>#REF!</v>
      </c>
      <c r="H444" s="10" t="e">
        <f>(#REF!)</f>
        <v>#REF!</v>
      </c>
      <c r="I444" t="e">
        <f>(#REF!)</f>
        <v>#REF!</v>
      </c>
    </row>
    <row r="445" spans="3:9" ht="15">
      <c r="C445" t="e">
        <f>(#REF!)</f>
        <v>#REF!</v>
      </c>
      <c r="D445" t="e">
        <f t="shared" si="1"/>
        <v>#REF!</v>
      </c>
      <c r="E445" s="13" t="e">
        <f>(#REF!)</f>
        <v>#REF!</v>
      </c>
      <c r="F445" t="e">
        <f>(#REF!)</f>
        <v>#REF!</v>
      </c>
      <c r="G445" s="14" t="e">
        <f>(#REF!)</f>
        <v>#REF!</v>
      </c>
      <c r="H445" s="10" t="e">
        <f>(#REF!)</f>
        <v>#REF!</v>
      </c>
      <c r="I445" t="e">
        <f>(#REF!)</f>
        <v>#REF!</v>
      </c>
    </row>
    <row r="446" spans="3:9" ht="15">
      <c r="C446" t="e">
        <f>(#REF!)</f>
        <v>#REF!</v>
      </c>
      <c r="D446" t="e">
        <f t="shared" si="1"/>
        <v>#REF!</v>
      </c>
      <c r="E446" s="13" t="e">
        <f>(#REF!)</f>
        <v>#REF!</v>
      </c>
      <c r="F446" t="e">
        <f>(#REF!)</f>
        <v>#REF!</v>
      </c>
      <c r="G446" s="14" t="e">
        <f>(#REF!)</f>
        <v>#REF!</v>
      </c>
      <c r="H446" s="10" t="e">
        <f>(#REF!)</f>
        <v>#REF!</v>
      </c>
      <c r="I446" t="e">
        <f>(#REF!)</f>
        <v>#REF!</v>
      </c>
    </row>
    <row r="447" spans="3:9" ht="15">
      <c r="C447" t="e">
        <f>(#REF!)</f>
        <v>#REF!</v>
      </c>
      <c r="D447" t="e">
        <f t="shared" si="1"/>
        <v>#REF!</v>
      </c>
      <c r="E447" s="13" t="e">
        <f>(#REF!)</f>
        <v>#REF!</v>
      </c>
      <c r="F447" t="e">
        <f>(#REF!)</f>
        <v>#REF!</v>
      </c>
      <c r="G447" s="14" t="e">
        <f>(#REF!)</f>
        <v>#REF!</v>
      </c>
      <c r="H447" s="10" t="e">
        <f>(#REF!)</f>
        <v>#REF!</v>
      </c>
      <c r="I447" t="e">
        <f>(#REF!)</f>
        <v>#REF!</v>
      </c>
    </row>
    <row r="448" spans="3:9" ht="15">
      <c r="C448" t="e">
        <f>(#REF!)</f>
        <v>#REF!</v>
      </c>
      <c r="D448" t="e">
        <f t="shared" si="1"/>
        <v>#REF!</v>
      </c>
      <c r="E448" s="13" t="e">
        <f>(#REF!)</f>
        <v>#REF!</v>
      </c>
      <c r="F448" t="e">
        <f>(#REF!)</f>
        <v>#REF!</v>
      </c>
      <c r="G448" s="14" t="e">
        <f>(#REF!)</f>
        <v>#REF!</v>
      </c>
      <c r="H448" s="10" t="e">
        <f>(#REF!)</f>
        <v>#REF!</v>
      </c>
      <c r="I448" t="e">
        <f>(#REF!)</f>
        <v>#REF!</v>
      </c>
    </row>
    <row r="449" spans="3:9" ht="15">
      <c r="C449" t="e">
        <f>(#REF!)</f>
        <v>#REF!</v>
      </c>
      <c r="D449" t="e">
        <f t="shared" si="1"/>
        <v>#REF!</v>
      </c>
      <c r="E449" s="13" t="e">
        <f>(#REF!)</f>
        <v>#REF!</v>
      </c>
      <c r="F449" t="e">
        <f>(#REF!)</f>
        <v>#REF!</v>
      </c>
      <c r="G449" s="14" t="e">
        <f>(#REF!)</f>
        <v>#REF!</v>
      </c>
      <c r="H449" s="10" t="e">
        <f>(#REF!)</f>
        <v>#REF!</v>
      </c>
      <c r="I449" t="e">
        <f>(#REF!)</f>
        <v>#REF!</v>
      </c>
    </row>
    <row r="450" spans="3:9" ht="15">
      <c r="C450" t="e">
        <f>(#REF!)</f>
        <v>#REF!</v>
      </c>
      <c r="D450" t="e">
        <f t="shared" si="1"/>
        <v>#REF!</v>
      </c>
      <c r="E450" s="13" t="e">
        <f>(#REF!)</f>
        <v>#REF!</v>
      </c>
      <c r="F450" t="e">
        <f>(#REF!)</f>
        <v>#REF!</v>
      </c>
      <c r="G450" s="14" t="e">
        <f>(#REF!)</f>
        <v>#REF!</v>
      </c>
      <c r="H450" s="10" t="e">
        <f>(#REF!)</f>
        <v>#REF!</v>
      </c>
      <c r="I450" t="e">
        <f>(#REF!)</f>
        <v>#REF!</v>
      </c>
    </row>
    <row r="451" spans="3:9" ht="15">
      <c r="C451" t="e">
        <f>(#REF!)</f>
        <v>#REF!</v>
      </c>
      <c r="D451" t="e">
        <f t="shared" si="1"/>
        <v>#REF!</v>
      </c>
      <c r="E451" s="13" t="e">
        <f>(#REF!)</f>
        <v>#REF!</v>
      </c>
      <c r="F451" t="e">
        <f>(#REF!)</f>
        <v>#REF!</v>
      </c>
      <c r="G451" s="14" t="e">
        <f>(#REF!)</f>
        <v>#REF!</v>
      </c>
      <c r="H451" s="10" t="e">
        <f>(#REF!)</f>
        <v>#REF!</v>
      </c>
      <c r="I451" t="e">
        <f>(#REF!)</f>
        <v>#REF!</v>
      </c>
    </row>
    <row r="452" spans="3:9" ht="15">
      <c r="C452" t="e">
        <f>(#REF!)</f>
        <v>#REF!</v>
      </c>
      <c r="D452" t="e">
        <f t="shared" si="1"/>
        <v>#REF!</v>
      </c>
      <c r="E452" s="13" t="e">
        <f>(#REF!)</f>
        <v>#REF!</v>
      </c>
      <c r="F452" t="e">
        <f>(#REF!)</f>
        <v>#REF!</v>
      </c>
      <c r="G452" s="14" t="e">
        <f>(#REF!)</f>
        <v>#REF!</v>
      </c>
      <c r="H452" s="10" t="e">
        <f>(#REF!)</f>
        <v>#REF!</v>
      </c>
      <c r="I452" t="e">
        <f>(#REF!)</f>
        <v>#REF!</v>
      </c>
    </row>
    <row r="453" spans="3:9" ht="15">
      <c r="C453" t="e">
        <f>(#REF!)</f>
        <v>#REF!</v>
      </c>
      <c r="D453" t="e">
        <f t="shared" si="1"/>
        <v>#REF!</v>
      </c>
      <c r="E453" s="13" t="e">
        <f>(#REF!)</f>
        <v>#REF!</v>
      </c>
      <c r="F453" t="e">
        <f>(#REF!)</f>
        <v>#REF!</v>
      </c>
      <c r="G453" s="14" t="e">
        <f>(#REF!)</f>
        <v>#REF!</v>
      </c>
      <c r="H453" s="10" t="e">
        <f>(#REF!)</f>
        <v>#REF!</v>
      </c>
      <c r="I453" t="e">
        <f>(#REF!)</f>
        <v>#REF!</v>
      </c>
    </row>
    <row r="454" spans="3:9" ht="15">
      <c r="C454" t="e">
        <f>(#REF!)</f>
        <v>#REF!</v>
      </c>
      <c r="D454" t="e">
        <f t="shared" si="1"/>
        <v>#REF!</v>
      </c>
      <c r="E454" s="13" t="e">
        <f>(#REF!)</f>
        <v>#REF!</v>
      </c>
      <c r="F454" t="e">
        <f>(#REF!)</f>
        <v>#REF!</v>
      </c>
      <c r="G454" s="14" t="e">
        <f>(#REF!)</f>
        <v>#REF!</v>
      </c>
      <c r="H454" s="10" t="e">
        <f>(#REF!)</f>
        <v>#REF!</v>
      </c>
      <c r="I454" t="e">
        <f>(#REF!)</f>
        <v>#REF!</v>
      </c>
    </row>
    <row r="455" spans="3:9" ht="15">
      <c r="C455" t="e">
        <f>(#REF!)</f>
        <v>#REF!</v>
      </c>
      <c r="D455" t="e">
        <f t="shared" si="1"/>
        <v>#REF!</v>
      </c>
      <c r="E455" s="13" t="e">
        <f>(#REF!)</f>
        <v>#REF!</v>
      </c>
      <c r="F455" t="e">
        <f>(#REF!)</f>
        <v>#REF!</v>
      </c>
      <c r="G455" s="14" t="e">
        <f>(#REF!)</f>
        <v>#REF!</v>
      </c>
      <c r="H455" s="10" t="e">
        <f>(#REF!)</f>
        <v>#REF!</v>
      </c>
      <c r="I455" t="e">
        <f>(#REF!)</f>
        <v>#REF!</v>
      </c>
    </row>
    <row r="456" spans="3:9" ht="15">
      <c r="C456" t="e">
        <f>(#REF!)</f>
        <v>#REF!</v>
      </c>
      <c r="D456" t="e">
        <f t="shared" si="1"/>
        <v>#REF!</v>
      </c>
      <c r="E456" s="13" t="e">
        <f>(#REF!)</f>
        <v>#REF!</v>
      </c>
      <c r="F456" t="e">
        <f>(#REF!)</f>
        <v>#REF!</v>
      </c>
      <c r="G456" s="14" t="e">
        <f>(#REF!)</f>
        <v>#REF!</v>
      </c>
      <c r="H456" s="10" t="e">
        <f>(#REF!)</f>
        <v>#REF!</v>
      </c>
      <c r="I456" t="e">
        <f>(#REF!)</f>
        <v>#REF!</v>
      </c>
    </row>
    <row r="457" spans="3:9" ht="15">
      <c r="C457" t="e">
        <f>(#REF!)</f>
        <v>#REF!</v>
      </c>
      <c r="D457" t="e">
        <f t="shared" si="1"/>
        <v>#REF!</v>
      </c>
      <c r="E457" s="13" t="e">
        <f>(#REF!)</f>
        <v>#REF!</v>
      </c>
      <c r="F457" t="e">
        <f>(#REF!)</f>
        <v>#REF!</v>
      </c>
      <c r="G457" s="14" t="e">
        <f>(#REF!)</f>
        <v>#REF!</v>
      </c>
      <c r="H457" s="10" t="e">
        <f>(#REF!)</f>
        <v>#REF!</v>
      </c>
      <c r="I457" t="e">
        <f>(#REF!)</f>
        <v>#REF!</v>
      </c>
    </row>
    <row r="458" spans="3:9" ht="15">
      <c r="C458" t="e">
        <f>(#REF!)</f>
        <v>#REF!</v>
      </c>
      <c r="D458" t="e">
        <f t="shared" si="1"/>
        <v>#REF!</v>
      </c>
      <c r="E458" s="13" t="e">
        <f>(#REF!)</f>
        <v>#REF!</v>
      </c>
      <c r="F458" t="e">
        <f>(#REF!)</f>
        <v>#REF!</v>
      </c>
      <c r="G458" s="14" t="e">
        <f>(#REF!)</f>
        <v>#REF!</v>
      </c>
      <c r="H458" s="10" t="e">
        <f>(#REF!)</f>
        <v>#REF!</v>
      </c>
      <c r="I458" t="e">
        <f>(#REF!)</f>
        <v>#REF!</v>
      </c>
    </row>
    <row r="459" spans="3:9" ht="15">
      <c r="C459" t="e">
        <f>(#REF!)</f>
        <v>#REF!</v>
      </c>
      <c r="D459" t="e">
        <f t="shared" si="1"/>
        <v>#REF!</v>
      </c>
      <c r="E459" s="13" t="e">
        <f>(#REF!)</f>
        <v>#REF!</v>
      </c>
      <c r="F459" t="e">
        <f>(#REF!)</f>
        <v>#REF!</v>
      </c>
      <c r="G459" s="14" t="e">
        <f>(#REF!)</f>
        <v>#REF!</v>
      </c>
      <c r="H459" s="10" t="e">
        <f>(#REF!)</f>
        <v>#REF!</v>
      </c>
      <c r="I459" t="e">
        <f>(#REF!)</f>
        <v>#REF!</v>
      </c>
    </row>
    <row r="460" spans="3:9" ht="15">
      <c r="C460" t="e">
        <f>(#REF!)</f>
        <v>#REF!</v>
      </c>
      <c r="D460" t="e">
        <f t="shared" si="1"/>
        <v>#REF!</v>
      </c>
      <c r="E460" s="13" t="e">
        <f>(#REF!)</f>
        <v>#REF!</v>
      </c>
      <c r="F460" t="e">
        <f>(#REF!)</f>
        <v>#REF!</v>
      </c>
      <c r="G460" s="14" t="e">
        <f>(#REF!)</f>
        <v>#REF!</v>
      </c>
      <c r="H460" s="10" t="e">
        <f>(#REF!)</f>
        <v>#REF!</v>
      </c>
      <c r="I460" t="e">
        <f>(#REF!)</f>
        <v>#REF!</v>
      </c>
    </row>
    <row r="461" spans="3:9" ht="15">
      <c r="C461" t="e">
        <f>(#REF!)</f>
        <v>#REF!</v>
      </c>
      <c r="D461" t="e">
        <f t="shared" si="1"/>
        <v>#REF!</v>
      </c>
      <c r="E461" s="13" t="e">
        <f>(#REF!)</f>
        <v>#REF!</v>
      </c>
      <c r="F461" t="e">
        <f>(#REF!)</f>
        <v>#REF!</v>
      </c>
      <c r="G461" s="14" t="e">
        <f>(#REF!)</f>
        <v>#REF!</v>
      </c>
      <c r="H461" s="10" t="e">
        <f>(#REF!)</f>
        <v>#REF!</v>
      </c>
      <c r="I461" t="e">
        <f>(#REF!)</f>
        <v>#REF!</v>
      </c>
    </row>
    <row r="462" spans="3:9" ht="15">
      <c r="C462" t="e">
        <f>(#REF!)</f>
        <v>#REF!</v>
      </c>
      <c r="D462" t="e">
        <f t="shared" si="1"/>
        <v>#REF!</v>
      </c>
      <c r="E462" s="13" t="e">
        <f>(#REF!)</f>
        <v>#REF!</v>
      </c>
      <c r="F462" t="e">
        <f>(#REF!)</f>
        <v>#REF!</v>
      </c>
      <c r="G462" s="14" t="e">
        <f>(#REF!)</f>
        <v>#REF!</v>
      </c>
      <c r="H462" s="10" t="e">
        <f>(#REF!)</f>
        <v>#REF!</v>
      </c>
      <c r="I462" t="e">
        <f>(#REF!)</f>
        <v>#REF!</v>
      </c>
    </row>
    <row r="463" spans="3:9" ht="15">
      <c r="C463" t="e">
        <f>(#REF!)</f>
        <v>#REF!</v>
      </c>
      <c r="D463" t="e">
        <f t="shared" si="1"/>
        <v>#REF!</v>
      </c>
      <c r="E463" s="13" t="e">
        <f>(#REF!)</f>
        <v>#REF!</v>
      </c>
      <c r="F463" t="e">
        <f>(#REF!)</f>
        <v>#REF!</v>
      </c>
      <c r="G463" s="14" t="e">
        <f>(#REF!)</f>
        <v>#REF!</v>
      </c>
      <c r="H463" s="10" t="e">
        <f>(#REF!)</f>
        <v>#REF!</v>
      </c>
      <c r="I463" t="e">
        <f>(#REF!)</f>
        <v>#REF!</v>
      </c>
    </row>
    <row r="464" spans="3:9" ht="15">
      <c r="C464" t="e">
        <f>(#REF!)</f>
        <v>#REF!</v>
      </c>
      <c r="D464" t="e">
        <f t="shared" si="1"/>
        <v>#REF!</v>
      </c>
      <c r="E464" s="13" t="e">
        <f>(#REF!)</f>
        <v>#REF!</v>
      </c>
      <c r="F464" t="e">
        <f>(#REF!)</f>
        <v>#REF!</v>
      </c>
      <c r="G464" s="14" t="e">
        <f>(#REF!)</f>
        <v>#REF!</v>
      </c>
      <c r="H464" s="10" t="e">
        <f>(#REF!)</f>
        <v>#REF!</v>
      </c>
      <c r="I464" t="e">
        <f>(#REF!)</f>
        <v>#REF!</v>
      </c>
    </row>
    <row r="465" spans="3:9" ht="15">
      <c r="C465" t="e">
        <f>(#REF!)</f>
        <v>#REF!</v>
      </c>
      <c r="D465" t="e">
        <f t="shared" si="1"/>
        <v>#REF!</v>
      </c>
      <c r="E465" s="13" t="e">
        <f>(#REF!)</f>
        <v>#REF!</v>
      </c>
      <c r="F465" t="e">
        <f>(#REF!)</f>
        <v>#REF!</v>
      </c>
      <c r="G465" s="14" t="e">
        <f>(#REF!)</f>
        <v>#REF!</v>
      </c>
      <c r="H465" s="10" t="e">
        <f>(#REF!)</f>
        <v>#REF!</v>
      </c>
      <c r="I465" t="e">
        <f>(#REF!)</f>
        <v>#REF!</v>
      </c>
    </row>
    <row r="466" spans="3:9" ht="15">
      <c r="C466" t="e">
        <f>(#REF!)</f>
        <v>#REF!</v>
      </c>
      <c r="D466" t="e">
        <f t="shared" si="1"/>
        <v>#REF!</v>
      </c>
      <c r="E466" s="13" t="e">
        <f>(#REF!)</f>
        <v>#REF!</v>
      </c>
      <c r="F466" t="e">
        <f>(#REF!)</f>
        <v>#REF!</v>
      </c>
      <c r="G466" s="14" t="e">
        <f>(#REF!)</f>
        <v>#REF!</v>
      </c>
      <c r="H466" s="10" t="e">
        <f>(#REF!)</f>
        <v>#REF!</v>
      </c>
      <c r="I466" t="e">
        <f>(#REF!)</f>
        <v>#REF!</v>
      </c>
    </row>
    <row r="467" spans="3:9" ht="15">
      <c r="C467" t="e">
        <f>(#REF!)</f>
        <v>#REF!</v>
      </c>
      <c r="D467" t="e">
        <f t="shared" si="1"/>
        <v>#REF!</v>
      </c>
      <c r="E467" s="13" t="e">
        <f>(#REF!)</f>
        <v>#REF!</v>
      </c>
      <c r="F467" t="e">
        <f>(#REF!)</f>
        <v>#REF!</v>
      </c>
      <c r="G467" s="14" t="e">
        <f>(#REF!)</f>
        <v>#REF!</v>
      </c>
      <c r="H467" s="10" t="e">
        <f>(#REF!)</f>
        <v>#REF!</v>
      </c>
      <c r="I467" t="e">
        <f>(#REF!)</f>
        <v>#REF!</v>
      </c>
    </row>
    <row r="468" spans="3:9" ht="15">
      <c r="C468" t="e">
        <f>(#REF!)</f>
        <v>#REF!</v>
      </c>
      <c r="D468" t="e">
        <f t="shared" si="1"/>
        <v>#REF!</v>
      </c>
      <c r="E468" s="13" t="e">
        <f>(#REF!)</f>
        <v>#REF!</v>
      </c>
      <c r="F468" t="e">
        <f>(#REF!)</f>
        <v>#REF!</v>
      </c>
      <c r="G468" s="14" t="e">
        <f>(#REF!)</f>
        <v>#REF!</v>
      </c>
      <c r="H468" s="10" t="e">
        <f>(#REF!)</f>
        <v>#REF!</v>
      </c>
      <c r="I468" t="e">
        <f>(#REF!)</f>
        <v>#REF!</v>
      </c>
    </row>
    <row r="469" spans="3:9" ht="15">
      <c r="C469" t="e">
        <f>(#REF!)</f>
        <v>#REF!</v>
      </c>
      <c r="D469" t="e">
        <f aca="true" t="shared" si="2" ref="D469:D492">IF(C469&lt;&gt;0,"OK","Aggiorna")</f>
        <v>#REF!</v>
      </c>
      <c r="E469" s="13" t="e">
        <f>(#REF!)</f>
        <v>#REF!</v>
      </c>
      <c r="F469" t="e">
        <f>(#REF!)</f>
        <v>#REF!</v>
      </c>
      <c r="G469" s="14" t="e">
        <f>(#REF!)</f>
        <v>#REF!</v>
      </c>
      <c r="H469" s="10" t="e">
        <f>(#REF!)</f>
        <v>#REF!</v>
      </c>
      <c r="I469" t="e">
        <f>(#REF!)</f>
        <v>#REF!</v>
      </c>
    </row>
    <row r="470" spans="3:9" ht="15">
      <c r="C470" t="e">
        <f>(#REF!)</f>
        <v>#REF!</v>
      </c>
      <c r="D470" t="e">
        <f t="shared" si="2"/>
        <v>#REF!</v>
      </c>
      <c r="E470" s="13" t="e">
        <f>(#REF!)</f>
        <v>#REF!</v>
      </c>
      <c r="F470" t="e">
        <f>(#REF!)</f>
        <v>#REF!</v>
      </c>
      <c r="G470" s="14" t="e">
        <f>(#REF!)</f>
        <v>#REF!</v>
      </c>
      <c r="H470" s="10" t="e">
        <f>(#REF!)</f>
        <v>#REF!</v>
      </c>
      <c r="I470" t="e">
        <f>(#REF!)</f>
        <v>#REF!</v>
      </c>
    </row>
    <row r="471" spans="3:9" ht="15">
      <c r="C471" t="e">
        <f>(#REF!)</f>
        <v>#REF!</v>
      </c>
      <c r="D471" t="e">
        <f t="shared" si="2"/>
        <v>#REF!</v>
      </c>
      <c r="E471" s="13" t="e">
        <f>(#REF!)</f>
        <v>#REF!</v>
      </c>
      <c r="F471" t="e">
        <f>(#REF!)</f>
        <v>#REF!</v>
      </c>
      <c r="G471" s="14" t="e">
        <f>(#REF!)</f>
        <v>#REF!</v>
      </c>
      <c r="H471" s="10" t="e">
        <f>(#REF!)</f>
        <v>#REF!</v>
      </c>
      <c r="I471" t="e">
        <f>(#REF!)</f>
        <v>#REF!</v>
      </c>
    </row>
    <row r="472" spans="3:9" ht="15">
      <c r="C472" t="e">
        <f>(#REF!)</f>
        <v>#REF!</v>
      </c>
      <c r="D472" t="e">
        <f t="shared" si="2"/>
        <v>#REF!</v>
      </c>
      <c r="E472" s="13" t="e">
        <f>(#REF!)</f>
        <v>#REF!</v>
      </c>
      <c r="F472" t="e">
        <f>(#REF!)</f>
        <v>#REF!</v>
      </c>
      <c r="G472" s="14" t="e">
        <f>(#REF!)</f>
        <v>#REF!</v>
      </c>
      <c r="H472" s="10" t="e">
        <f>(#REF!)</f>
        <v>#REF!</v>
      </c>
      <c r="I472" t="e">
        <f>(#REF!)</f>
        <v>#REF!</v>
      </c>
    </row>
    <row r="473" spans="3:9" ht="15">
      <c r="C473" t="e">
        <f>(#REF!)</f>
        <v>#REF!</v>
      </c>
      <c r="D473" t="e">
        <f t="shared" si="2"/>
        <v>#REF!</v>
      </c>
      <c r="E473" s="13" t="e">
        <f>(#REF!)</f>
        <v>#REF!</v>
      </c>
      <c r="F473" t="e">
        <f>(#REF!)</f>
        <v>#REF!</v>
      </c>
      <c r="G473" s="14" t="e">
        <f>(#REF!)</f>
        <v>#REF!</v>
      </c>
      <c r="H473" s="10" t="e">
        <f>(#REF!)</f>
        <v>#REF!</v>
      </c>
      <c r="I473" t="e">
        <f>(#REF!)</f>
        <v>#REF!</v>
      </c>
    </row>
    <row r="474" spans="3:9" ht="15">
      <c r="C474" t="e">
        <f>(#REF!)</f>
        <v>#REF!</v>
      </c>
      <c r="D474" t="e">
        <f t="shared" si="2"/>
        <v>#REF!</v>
      </c>
      <c r="E474" s="13" t="e">
        <f>(#REF!)</f>
        <v>#REF!</v>
      </c>
      <c r="F474" t="e">
        <f>(#REF!)</f>
        <v>#REF!</v>
      </c>
      <c r="G474" s="14" t="e">
        <f>(#REF!)</f>
        <v>#REF!</v>
      </c>
      <c r="H474" s="10" t="e">
        <f>(#REF!)</f>
        <v>#REF!</v>
      </c>
      <c r="I474" t="e">
        <f>(#REF!)</f>
        <v>#REF!</v>
      </c>
    </row>
    <row r="475" spans="3:9" ht="15">
      <c r="C475" t="e">
        <f>(#REF!)</f>
        <v>#REF!</v>
      </c>
      <c r="D475" t="e">
        <f t="shared" si="2"/>
        <v>#REF!</v>
      </c>
      <c r="E475" s="13" t="e">
        <f>(#REF!)</f>
        <v>#REF!</v>
      </c>
      <c r="F475" t="e">
        <f>(#REF!)</f>
        <v>#REF!</v>
      </c>
      <c r="G475" s="14" t="e">
        <f>(#REF!)</f>
        <v>#REF!</v>
      </c>
      <c r="H475" s="10" t="e">
        <f>(#REF!)</f>
        <v>#REF!</v>
      </c>
      <c r="I475" t="e">
        <f>(#REF!)</f>
        <v>#REF!</v>
      </c>
    </row>
    <row r="476" spans="3:9" ht="15">
      <c r="C476" t="e">
        <f>(#REF!)</f>
        <v>#REF!</v>
      </c>
      <c r="D476" t="e">
        <f t="shared" si="2"/>
        <v>#REF!</v>
      </c>
      <c r="E476" s="13" t="e">
        <f>(#REF!)</f>
        <v>#REF!</v>
      </c>
      <c r="F476" t="e">
        <f>(#REF!)</f>
        <v>#REF!</v>
      </c>
      <c r="G476" s="14" t="e">
        <f>(#REF!)</f>
        <v>#REF!</v>
      </c>
      <c r="H476" s="10" t="e">
        <f>(#REF!)</f>
        <v>#REF!</v>
      </c>
      <c r="I476" t="e">
        <f>(#REF!)</f>
        <v>#REF!</v>
      </c>
    </row>
    <row r="477" spans="3:9" ht="15">
      <c r="C477" t="e">
        <f>(#REF!)</f>
        <v>#REF!</v>
      </c>
      <c r="D477" t="e">
        <f t="shared" si="2"/>
        <v>#REF!</v>
      </c>
      <c r="E477" s="13" t="e">
        <f>(#REF!)</f>
        <v>#REF!</v>
      </c>
      <c r="F477" t="e">
        <f>(#REF!)</f>
        <v>#REF!</v>
      </c>
      <c r="G477" s="14" t="e">
        <f>(#REF!)</f>
        <v>#REF!</v>
      </c>
      <c r="H477" s="10" t="e">
        <f>(#REF!)</f>
        <v>#REF!</v>
      </c>
      <c r="I477" t="e">
        <f>(#REF!)</f>
        <v>#REF!</v>
      </c>
    </row>
    <row r="478" spans="3:9" ht="15">
      <c r="C478" t="e">
        <f>(#REF!)</f>
        <v>#REF!</v>
      </c>
      <c r="D478" t="e">
        <f t="shared" si="2"/>
        <v>#REF!</v>
      </c>
      <c r="E478" s="13" t="e">
        <f>(#REF!)</f>
        <v>#REF!</v>
      </c>
      <c r="F478" t="e">
        <f>(#REF!)</f>
        <v>#REF!</v>
      </c>
      <c r="G478" s="14" t="e">
        <f>(#REF!)</f>
        <v>#REF!</v>
      </c>
      <c r="H478" s="10" t="e">
        <f>(#REF!)</f>
        <v>#REF!</v>
      </c>
      <c r="I478" t="e">
        <f>(#REF!)</f>
        <v>#REF!</v>
      </c>
    </row>
    <row r="479" spans="3:9" ht="15">
      <c r="C479" t="e">
        <f>(#REF!)</f>
        <v>#REF!</v>
      </c>
      <c r="D479" t="e">
        <f t="shared" si="2"/>
        <v>#REF!</v>
      </c>
      <c r="E479" s="13" t="e">
        <f>(#REF!)</f>
        <v>#REF!</v>
      </c>
      <c r="F479" t="e">
        <f>(#REF!)</f>
        <v>#REF!</v>
      </c>
      <c r="G479" s="14" t="e">
        <f>(#REF!)</f>
        <v>#REF!</v>
      </c>
      <c r="H479" s="10" t="e">
        <f>(#REF!)</f>
        <v>#REF!</v>
      </c>
      <c r="I479" t="e">
        <f>(#REF!)</f>
        <v>#REF!</v>
      </c>
    </row>
    <row r="480" spans="3:9" ht="15">
      <c r="C480" t="e">
        <f>(#REF!)</f>
        <v>#REF!</v>
      </c>
      <c r="D480" t="e">
        <f t="shared" si="2"/>
        <v>#REF!</v>
      </c>
      <c r="E480" s="13" t="e">
        <f>(#REF!)</f>
        <v>#REF!</v>
      </c>
      <c r="F480" t="e">
        <f>(#REF!)</f>
        <v>#REF!</v>
      </c>
      <c r="G480" s="14" t="e">
        <f>(#REF!)</f>
        <v>#REF!</v>
      </c>
      <c r="H480" s="10" t="e">
        <f>(#REF!)</f>
        <v>#REF!</v>
      </c>
      <c r="I480" t="e">
        <f>(#REF!)</f>
        <v>#REF!</v>
      </c>
    </row>
    <row r="481" spans="3:9" ht="15">
      <c r="C481" t="e">
        <f>(#REF!)</f>
        <v>#REF!</v>
      </c>
      <c r="D481" t="e">
        <f t="shared" si="2"/>
        <v>#REF!</v>
      </c>
      <c r="E481" s="13" t="e">
        <f>(#REF!)</f>
        <v>#REF!</v>
      </c>
      <c r="F481" t="e">
        <f>(#REF!)</f>
        <v>#REF!</v>
      </c>
      <c r="G481" s="14" t="e">
        <f>(#REF!)</f>
        <v>#REF!</v>
      </c>
      <c r="H481" s="10" t="e">
        <f>(#REF!)</f>
        <v>#REF!</v>
      </c>
      <c r="I481" t="e">
        <f>(#REF!)</f>
        <v>#REF!</v>
      </c>
    </row>
    <row r="482" spans="3:9" ht="15">
      <c r="C482" t="e">
        <f>(#REF!)</f>
        <v>#REF!</v>
      </c>
      <c r="D482" t="e">
        <f t="shared" si="2"/>
        <v>#REF!</v>
      </c>
      <c r="E482" s="13" t="e">
        <f>(#REF!)</f>
        <v>#REF!</v>
      </c>
      <c r="F482" t="e">
        <f>(#REF!)</f>
        <v>#REF!</v>
      </c>
      <c r="G482" s="14" t="e">
        <f>(#REF!)</f>
        <v>#REF!</v>
      </c>
      <c r="H482" s="10" t="e">
        <f>(#REF!)</f>
        <v>#REF!</v>
      </c>
      <c r="I482" t="e">
        <f>(#REF!)</f>
        <v>#REF!</v>
      </c>
    </row>
    <row r="483" spans="3:9" ht="15">
      <c r="C483" t="e">
        <f>(#REF!)</f>
        <v>#REF!</v>
      </c>
      <c r="D483" t="e">
        <f t="shared" si="2"/>
        <v>#REF!</v>
      </c>
      <c r="E483" s="13" t="e">
        <f>(#REF!)</f>
        <v>#REF!</v>
      </c>
      <c r="F483" t="e">
        <f>(#REF!)</f>
        <v>#REF!</v>
      </c>
      <c r="G483" s="14" t="e">
        <f>(#REF!)</f>
        <v>#REF!</v>
      </c>
      <c r="H483" s="10" t="e">
        <f>(#REF!)</f>
        <v>#REF!</v>
      </c>
      <c r="I483" t="e">
        <f>(#REF!)</f>
        <v>#REF!</v>
      </c>
    </row>
    <row r="484" spans="3:9" ht="15">
      <c r="C484" t="e">
        <f>(#REF!)</f>
        <v>#REF!</v>
      </c>
      <c r="D484" t="e">
        <f t="shared" si="2"/>
        <v>#REF!</v>
      </c>
      <c r="E484" s="13" t="e">
        <f>(#REF!)</f>
        <v>#REF!</v>
      </c>
      <c r="F484" t="e">
        <f>(#REF!)</f>
        <v>#REF!</v>
      </c>
      <c r="G484" s="14" t="e">
        <f>(#REF!)</f>
        <v>#REF!</v>
      </c>
      <c r="H484" s="10" t="e">
        <f>(#REF!)</f>
        <v>#REF!</v>
      </c>
      <c r="I484" t="e">
        <f>(#REF!)</f>
        <v>#REF!</v>
      </c>
    </row>
    <row r="485" spans="3:9" ht="15">
      <c r="C485" t="e">
        <f>(#REF!)</f>
        <v>#REF!</v>
      </c>
      <c r="D485" t="e">
        <f t="shared" si="2"/>
        <v>#REF!</v>
      </c>
      <c r="E485" s="13" t="e">
        <f>(#REF!)</f>
        <v>#REF!</v>
      </c>
      <c r="F485" t="e">
        <f>(#REF!)</f>
        <v>#REF!</v>
      </c>
      <c r="G485" s="14" t="e">
        <f>(#REF!)</f>
        <v>#REF!</v>
      </c>
      <c r="H485" s="10" t="e">
        <f>(#REF!)</f>
        <v>#REF!</v>
      </c>
      <c r="I485" t="e">
        <f>(#REF!)</f>
        <v>#REF!</v>
      </c>
    </row>
    <row r="486" spans="3:9" ht="15">
      <c r="C486" t="e">
        <f>(#REF!)</f>
        <v>#REF!</v>
      </c>
      <c r="D486" t="e">
        <f t="shared" si="2"/>
        <v>#REF!</v>
      </c>
      <c r="E486" s="13" t="e">
        <f>(#REF!)</f>
        <v>#REF!</v>
      </c>
      <c r="F486" t="e">
        <f>(#REF!)</f>
        <v>#REF!</v>
      </c>
      <c r="G486" s="14" t="e">
        <f>(#REF!)</f>
        <v>#REF!</v>
      </c>
      <c r="H486" s="10" t="e">
        <f>(#REF!)</f>
        <v>#REF!</v>
      </c>
      <c r="I486" t="e">
        <f>(#REF!)</f>
        <v>#REF!</v>
      </c>
    </row>
    <row r="487" spans="3:9" ht="15">
      <c r="C487" t="e">
        <f>(#REF!)</f>
        <v>#REF!</v>
      </c>
      <c r="D487" t="e">
        <f t="shared" si="2"/>
        <v>#REF!</v>
      </c>
      <c r="E487" s="13" t="e">
        <f>(#REF!)</f>
        <v>#REF!</v>
      </c>
      <c r="F487" t="e">
        <f>(#REF!)</f>
        <v>#REF!</v>
      </c>
      <c r="G487" s="14" t="e">
        <f>(#REF!)</f>
        <v>#REF!</v>
      </c>
      <c r="H487" s="10" t="e">
        <f>(#REF!)</f>
        <v>#REF!</v>
      </c>
      <c r="I487" t="e">
        <f>(#REF!)</f>
        <v>#REF!</v>
      </c>
    </row>
    <row r="488" spans="3:9" ht="15">
      <c r="C488" t="e">
        <f>(#REF!)</f>
        <v>#REF!</v>
      </c>
      <c r="D488" t="e">
        <f t="shared" si="2"/>
        <v>#REF!</v>
      </c>
      <c r="E488" s="13" t="e">
        <f>(#REF!)</f>
        <v>#REF!</v>
      </c>
      <c r="F488" t="e">
        <f>(#REF!)</f>
        <v>#REF!</v>
      </c>
      <c r="G488" s="14" t="e">
        <f>(#REF!)</f>
        <v>#REF!</v>
      </c>
      <c r="H488" s="10" t="e">
        <f>(#REF!)</f>
        <v>#REF!</v>
      </c>
      <c r="I488" t="e">
        <f>(#REF!)</f>
        <v>#REF!</v>
      </c>
    </row>
    <row r="489" spans="3:9" ht="15">
      <c r="C489" t="e">
        <f>(#REF!)</f>
        <v>#REF!</v>
      </c>
      <c r="D489" t="e">
        <f t="shared" si="2"/>
        <v>#REF!</v>
      </c>
      <c r="E489" s="13" t="e">
        <f>(#REF!)</f>
        <v>#REF!</v>
      </c>
      <c r="F489" t="e">
        <f>(#REF!)</f>
        <v>#REF!</v>
      </c>
      <c r="G489" s="14" t="e">
        <f>(#REF!)</f>
        <v>#REF!</v>
      </c>
      <c r="H489" s="10" t="e">
        <f>(#REF!)</f>
        <v>#REF!</v>
      </c>
      <c r="I489" t="e">
        <f>(#REF!)</f>
        <v>#REF!</v>
      </c>
    </row>
    <row r="490" spans="3:9" ht="15">
      <c r="C490" t="e">
        <f>(#REF!)</f>
        <v>#REF!</v>
      </c>
      <c r="D490" t="e">
        <f t="shared" si="2"/>
        <v>#REF!</v>
      </c>
      <c r="E490" s="13" t="e">
        <f>(#REF!)</f>
        <v>#REF!</v>
      </c>
      <c r="F490" t="e">
        <f>(#REF!)</f>
        <v>#REF!</v>
      </c>
      <c r="G490" s="14" t="e">
        <f>(#REF!)</f>
        <v>#REF!</v>
      </c>
      <c r="H490" s="10" t="e">
        <f>(#REF!)</f>
        <v>#REF!</v>
      </c>
      <c r="I490" t="e">
        <f>(#REF!)</f>
        <v>#REF!</v>
      </c>
    </row>
    <row r="491" spans="3:9" ht="15">
      <c r="C491" t="e">
        <f>(#REF!)</f>
        <v>#REF!</v>
      </c>
      <c r="D491" t="e">
        <f t="shared" si="2"/>
        <v>#REF!</v>
      </c>
      <c r="E491" s="13" t="e">
        <f>(#REF!)</f>
        <v>#REF!</v>
      </c>
      <c r="F491" t="e">
        <f>(#REF!)</f>
        <v>#REF!</v>
      </c>
      <c r="G491" s="14" t="e">
        <f>(#REF!)</f>
        <v>#REF!</v>
      </c>
      <c r="H491" s="10" t="e">
        <f>(#REF!)</f>
        <v>#REF!</v>
      </c>
      <c r="I491" t="e">
        <f>(#REF!)</f>
        <v>#REF!</v>
      </c>
    </row>
    <row r="492" spans="3:9" ht="15">
      <c r="C492" t="e">
        <f>(#REF!)</f>
        <v>#REF!</v>
      </c>
      <c r="D492" t="e">
        <f t="shared" si="2"/>
        <v>#REF!</v>
      </c>
      <c r="E492" s="13" t="e">
        <f>(#REF!)</f>
        <v>#REF!</v>
      </c>
      <c r="F492" t="e">
        <f>(#REF!)</f>
        <v>#REF!</v>
      </c>
      <c r="G492" s="14" t="e">
        <f>(#REF!)</f>
        <v>#REF!</v>
      </c>
      <c r="H492" s="10" t="e">
        <f>(#REF!)</f>
        <v>#REF!</v>
      </c>
      <c r="I492" t="e">
        <f>(#REF!)</f>
        <v>#REF!</v>
      </c>
    </row>
    <row r="493" ht="15">
      <c r="I493" t="e">
        <f>(#REF!)</f>
        <v>#REF!</v>
      </c>
    </row>
  </sheetData>
  <sheetProtection sheet="1" selectLockedCells="1"/>
  <mergeCells count="304">
    <mergeCell ref="A291:A292"/>
    <mergeCell ref="I291:I292"/>
    <mergeCell ref="K291:K292"/>
    <mergeCell ref="A297:A298"/>
    <mergeCell ref="I297:I298"/>
    <mergeCell ref="K297:K298"/>
    <mergeCell ref="A294:A295"/>
    <mergeCell ref="I294:I295"/>
    <mergeCell ref="K294:K295"/>
    <mergeCell ref="A279:A280"/>
    <mergeCell ref="I279:I280"/>
    <mergeCell ref="K279:K280"/>
    <mergeCell ref="A270:A271"/>
    <mergeCell ref="A273:A274"/>
    <mergeCell ref="A276:A277"/>
    <mergeCell ref="I276:I277"/>
    <mergeCell ref="K276:K277"/>
    <mergeCell ref="I273:I274"/>
    <mergeCell ref="K273:K274"/>
    <mergeCell ref="A282:A283"/>
    <mergeCell ref="I288:I289"/>
    <mergeCell ref="K288:K289"/>
    <mergeCell ref="I285:I286"/>
    <mergeCell ref="K285:K286"/>
    <mergeCell ref="A285:A286"/>
    <mergeCell ref="A288:A289"/>
    <mergeCell ref="I282:I283"/>
    <mergeCell ref="K282:K283"/>
    <mergeCell ref="I261:I262"/>
    <mergeCell ref="K261:K262"/>
    <mergeCell ref="A267:A268"/>
    <mergeCell ref="I267:I268"/>
    <mergeCell ref="K267:K268"/>
    <mergeCell ref="A258:A259"/>
    <mergeCell ref="I249:I250"/>
    <mergeCell ref="K249:K250"/>
    <mergeCell ref="I270:I271"/>
    <mergeCell ref="K270:K271"/>
    <mergeCell ref="A261:A262"/>
    <mergeCell ref="A264:A265"/>
    <mergeCell ref="I264:I265"/>
    <mergeCell ref="K264:K265"/>
    <mergeCell ref="A255:A256"/>
    <mergeCell ref="A246:A247"/>
    <mergeCell ref="I237:I238"/>
    <mergeCell ref="A249:A250"/>
    <mergeCell ref="A252:A253"/>
    <mergeCell ref="I243:I244"/>
    <mergeCell ref="I246:I247"/>
    <mergeCell ref="A243:A244"/>
    <mergeCell ref="I258:I259"/>
    <mergeCell ref="K258:K259"/>
    <mergeCell ref="I252:I253"/>
    <mergeCell ref="K252:K253"/>
    <mergeCell ref="I255:I256"/>
    <mergeCell ref="K255:K256"/>
    <mergeCell ref="K246:K247"/>
    <mergeCell ref="I240:I241"/>
    <mergeCell ref="K240:K241"/>
    <mergeCell ref="K231:K232"/>
    <mergeCell ref="K243:K244"/>
    <mergeCell ref="K237:K238"/>
    <mergeCell ref="K213:K214"/>
    <mergeCell ref="A237:A238"/>
    <mergeCell ref="A240:A241"/>
    <mergeCell ref="A222:A223"/>
    <mergeCell ref="K234:K235"/>
    <mergeCell ref="A225:A226"/>
    <mergeCell ref="A228:A229"/>
    <mergeCell ref="I228:I229"/>
    <mergeCell ref="K228:K229"/>
    <mergeCell ref="A234:A235"/>
    <mergeCell ref="A231:A232"/>
    <mergeCell ref="I231:I232"/>
    <mergeCell ref="I234:I235"/>
    <mergeCell ref="I225:I226"/>
    <mergeCell ref="K225:K226"/>
    <mergeCell ref="A219:A220"/>
    <mergeCell ref="I219:I220"/>
    <mergeCell ref="K219:K220"/>
    <mergeCell ref="A210:A211"/>
    <mergeCell ref="I222:I223"/>
    <mergeCell ref="K222:K223"/>
    <mergeCell ref="A213:A214"/>
    <mergeCell ref="A216:A217"/>
    <mergeCell ref="I216:I217"/>
    <mergeCell ref="K216:K217"/>
    <mergeCell ref="I210:I211"/>
    <mergeCell ref="K210:K211"/>
    <mergeCell ref="I213:I214"/>
    <mergeCell ref="A207:A208"/>
    <mergeCell ref="I207:I208"/>
    <mergeCell ref="K207:K208"/>
    <mergeCell ref="A198:A199"/>
    <mergeCell ref="A201:A202"/>
    <mergeCell ref="A204:A205"/>
    <mergeCell ref="I204:I205"/>
    <mergeCell ref="K204:K205"/>
    <mergeCell ref="I198:I199"/>
    <mergeCell ref="K198:K199"/>
    <mergeCell ref="K177:K178"/>
    <mergeCell ref="I189:I190"/>
    <mergeCell ref="K189:K190"/>
    <mergeCell ref="A195:A196"/>
    <mergeCell ref="I195:I196"/>
    <mergeCell ref="K195:K196"/>
    <mergeCell ref="A186:A187"/>
    <mergeCell ref="A189:A190"/>
    <mergeCell ref="A192:A193"/>
    <mergeCell ref="I192:I193"/>
    <mergeCell ref="I201:I202"/>
    <mergeCell ref="K201:K202"/>
    <mergeCell ref="A183:A184"/>
    <mergeCell ref="I183:I184"/>
    <mergeCell ref="K183:K184"/>
    <mergeCell ref="K192:K193"/>
    <mergeCell ref="A174:A175"/>
    <mergeCell ref="I186:I187"/>
    <mergeCell ref="K186:K187"/>
    <mergeCell ref="A177:A178"/>
    <mergeCell ref="A180:A181"/>
    <mergeCell ref="I180:I181"/>
    <mergeCell ref="K180:K181"/>
    <mergeCell ref="I174:I175"/>
    <mergeCell ref="K174:K175"/>
    <mergeCell ref="I177:I178"/>
    <mergeCell ref="I168:I169"/>
    <mergeCell ref="K168:K169"/>
    <mergeCell ref="A168:A169"/>
    <mergeCell ref="A171:A172"/>
    <mergeCell ref="I171:I172"/>
    <mergeCell ref="K171:K172"/>
    <mergeCell ref="A156:A157"/>
    <mergeCell ref="I156:I157"/>
    <mergeCell ref="K156:K157"/>
    <mergeCell ref="I159:I160"/>
    <mergeCell ref="K159:K160"/>
    <mergeCell ref="A159:A160"/>
    <mergeCell ref="A165:A166"/>
    <mergeCell ref="I162:I163"/>
    <mergeCell ref="K162:K163"/>
    <mergeCell ref="A162:A163"/>
    <mergeCell ref="I165:I166"/>
    <mergeCell ref="K165:K166"/>
    <mergeCell ref="A138:A139"/>
    <mergeCell ref="A147:A148"/>
    <mergeCell ref="A141:A142"/>
    <mergeCell ref="I147:I148"/>
    <mergeCell ref="A144:A145"/>
    <mergeCell ref="I144:I145"/>
    <mergeCell ref="A153:A154"/>
    <mergeCell ref="I153:I154"/>
    <mergeCell ref="K153:K154"/>
    <mergeCell ref="K147:K148"/>
    <mergeCell ref="A150:A151"/>
    <mergeCell ref="I150:I151"/>
    <mergeCell ref="K135:K136"/>
    <mergeCell ref="I138:I139"/>
    <mergeCell ref="K138:K139"/>
    <mergeCell ref="K150:K151"/>
    <mergeCell ref="I141:I142"/>
    <mergeCell ref="K141:K142"/>
    <mergeCell ref="K144:K145"/>
    <mergeCell ref="A120:A121"/>
    <mergeCell ref="A135:A136"/>
    <mergeCell ref="A123:A124"/>
    <mergeCell ref="I123:I124"/>
    <mergeCell ref="A129:A130"/>
    <mergeCell ref="A132:A133"/>
    <mergeCell ref="I132:I133"/>
    <mergeCell ref="I129:I130"/>
    <mergeCell ref="A126:A127"/>
    <mergeCell ref="I135:I136"/>
    <mergeCell ref="A114:A115"/>
    <mergeCell ref="I114:I115"/>
    <mergeCell ref="K114:K115"/>
    <mergeCell ref="A117:A118"/>
    <mergeCell ref="K132:K133"/>
    <mergeCell ref="K129:K130"/>
    <mergeCell ref="K120:K121"/>
    <mergeCell ref="I117:I118"/>
    <mergeCell ref="K117:K118"/>
    <mergeCell ref="K126:K127"/>
    <mergeCell ref="I120:I121"/>
    <mergeCell ref="K123:K124"/>
    <mergeCell ref="I126:I127"/>
    <mergeCell ref="A111:A112"/>
    <mergeCell ref="I111:I112"/>
    <mergeCell ref="K111:K112"/>
    <mergeCell ref="A105:A106"/>
    <mergeCell ref="A108:A109"/>
    <mergeCell ref="A99:A100"/>
    <mergeCell ref="I99:I100"/>
    <mergeCell ref="I108:I109"/>
    <mergeCell ref="K99:K100"/>
    <mergeCell ref="A102:A103"/>
    <mergeCell ref="I102:I103"/>
    <mergeCell ref="K102:K103"/>
    <mergeCell ref="K108:K109"/>
    <mergeCell ref="I105:I106"/>
    <mergeCell ref="K105:K106"/>
    <mergeCell ref="A96:A97"/>
    <mergeCell ref="I96:I97"/>
    <mergeCell ref="K96:K97"/>
    <mergeCell ref="I93:I94"/>
    <mergeCell ref="K93:K94"/>
    <mergeCell ref="A84:A85"/>
    <mergeCell ref="A93:A94"/>
    <mergeCell ref="A87:A88"/>
    <mergeCell ref="A90:A91"/>
    <mergeCell ref="I81:I82"/>
    <mergeCell ref="K81:K82"/>
    <mergeCell ref="A81:A82"/>
    <mergeCell ref="K78:K79"/>
    <mergeCell ref="I90:I91"/>
    <mergeCell ref="K90:K91"/>
    <mergeCell ref="I84:I85"/>
    <mergeCell ref="K84:K85"/>
    <mergeCell ref="I87:I88"/>
    <mergeCell ref="K87:K88"/>
    <mergeCell ref="K75:K76"/>
    <mergeCell ref="A78:A79"/>
    <mergeCell ref="I72:I73"/>
    <mergeCell ref="K72:K73"/>
    <mergeCell ref="I78:I79"/>
    <mergeCell ref="A72:A73"/>
    <mergeCell ref="A75:A76"/>
    <mergeCell ref="I75:I76"/>
    <mergeCell ref="A66:A67"/>
    <mergeCell ref="I66:I67"/>
    <mergeCell ref="K66:K67"/>
    <mergeCell ref="A69:A70"/>
    <mergeCell ref="I69:I70"/>
    <mergeCell ref="K69:K70"/>
    <mergeCell ref="A63:A64"/>
    <mergeCell ref="I63:I64"/>
    <mergeCell ref="A60:A61"/>
    <mergeCell ref="I60:I61"/>
    <mergeCell ref="K60:K61"/>
    <mergeCell ref="K63:K64"/>
    <mergeCell ref="I36:I37"/>
    <mergeCell ref="K36:K37"/>
    <mergeCell ref="I48:I49"/>
    <mergeCell ref="K48:K49"/>
    <mergeCell ref="I27:I28"/>
    <mergeCell ref="K57:K58"/>
    <mergeCell ref="I51:I52"/>
    <mergeCell ref="K27:K28"/>
    <mergeCell ref="K33:K34"/>
    <mergeCell ref="K30:K31"/>
    <mergeCell ref="K51:K52"/>
    <mergeCell ref="K39:K40"/>
    <mergeCell ref="K42:K43"/>
    <mergeCell ref="K45:K46"/>
    <mergeCell ref="A57:A58"/>
    <mergeCell ref="I57:I58"/>
    <mergeCell ref="I33:I34"/>
    <mergeCell ref="I45:I46"/>
    <mergeCell ref="A42:A43"/>
    <mergeCell ref="A45:A46"/>
    <mergeCell ref="A36:A37"/>
    <mergeCell ref="I42:I43"/>
    <mergeCell ref="A48:A49"/>
    <mergeCell ref="A51:A52"/>
    <mergeCell ref="K24:K25"/>
    <mergeCell ref="K21:K22"/>
    <mergeCell ref="I15:I16"/>
    <mergeCell ref="I24:I25"/>
    <mergeCell ref="K18:K19"/>
    <mergeCell ref="I18:I19"/>
    <mergeCell ref="K15:K16"/>
    <mergeCell ref="I21:I22"/>
    <mergeCell ref="I1:L4"/>
    <mergeCell ref="B6:E6"/>
    <mergeCell ref="F6:H6"/>
    <mergeCell ref="A1:E1"/>
    <mergeCell ref="A2:E2"/>
    <mergeCell ref="A4:E4"/>
    <mergeCell ref="A3:E3"/>
    <mergeCell ref="I6:I9"/>
    <mergeCell ref="A33:A34"/>
    <mergeCell ref="A27:A28"/>
    <mergeCell ref="A30:A31"/>
    <mergeCell ref="A18:A19"/>
    <mergeCell ref="A21:A22"/>
    <mergeCell ref="A24:A25"/>
    <mergeCell ref="A15:A16"/>
    <mergeCell ref="A12:A13"/>
    <mergeCell ref="A6:A11"/>
    <mergeCell ref="K12:K13"/>
    <mergeCell ref="I10:I11"/>
    <mergeCell ref="K6:K11"/>
    <mergeCell ref="F9:H9"/>
    <mergeCell ref="I12:I13"/>
    <mergeCell ref="N10:R10"/>
    <mergeCell ref="N1:R2"/>
    <mergeCell ref="N3:R4"/>
    <mergeCell ref="A54:A55"/>
    <mergeCell ref="I54:I55"/>
    <mergeCell ref="K54:K55"/>
    <mergeCell ref="F10:H11"/>
    <mergeCell ref="I30:I31"/>
    <mergeCell ref="A39:A40"/>
    <mergeCell ref="I39:I40"/>
  </mergeCells>
  <conditionalFormatting sqref="Q14 Q17 S14:S299 N12:S13 Q20 N297:R298 Q299 N18:R19 N15:R16 Q23 N21:R22 Q26 N24:R25 Q29 N27:R28 Q32 N30:R31 Q35 N33:R34 N39:R40 Q41 N42:R43 Q44 N45:R46 Q47 N48:R49 Q50 N51:R52 Q53 N54:R55 Q56 N57:R58 Q59 N60:R61 Q62 N63:R64 Q65 N66:R67 Q68 N69:R70 Q71 N72:R73 Q74 N75:R76 Q77 N78:R79 Q80 N81:R82 Q83 N84:R85 Q86 N87:R88 Q89 N90:R91 Q92 N93:R94 Q95 N96:R97 Q98 N99:R100 Q101 N102:R103 Q104 N105:R106 Q107 N108:R109 Q110 N111:R112 Q113 N114:R115 Q116 N117:R118 Q119 N120:R121 Q122 N123:R124 Q125 N126:R127 Q128 N129:R130 Q131 N132:R133 Q134 N135:R136 Q137 N138:R139 Q140 N141:R142 Q143 N144:R145 Q146 N147:R148 Q149 N150:R151 Q152 N153:R154 Q155 N156:R157 Q158 N159:R160 Q161 N162:R163 Q164 N165:R166 Q167 N168:R169 Q170 N171:R172 Q173 N174:R175 Q176 N177:R178 Q179 N180:R181 Q182 N183:R184 Q185 N186:R187 Q188 N189:R190 Q191 N192:R193 Q194 N195:R196 Q197 N198:R199 Q200 N201:R202 Q203 N204:R205 Q206 N207:R208 Q209 N210:R211 Q212 N213:R214 Q215 N216:R217 Q218 N219:R220 Q221 N222:R223 Q224 N225:R226 Q227 N228:R229 Q230 N231:R232 Q233 N234:R235 Q236 N237:R238 Q239 N240:R241 Q242 N243:R244 Q245 N246:R247 Q248 N249:R250 Q251 N252:R253 Q254 N255:R256 Q257 N258:R259 Q260 N261:R262 Q263 N264:R265 Q266 N267:R268 Q269 N270:R271 Q272 N273:R274 Q275 N276:R277 Q278 N279:R280 Q281 N282:R283 Q284 N285:R286 Q287 N288:R289 Q290 N291:R292 Q293 N294:R295 Q296 Q38 N36:R37">
    <cfRule type="cellIs" priority="1" dxfId="17" operator="greaterThan" stopIfTrue="1">
      <formula>0</formula>
    </cfRule>
    <cfRule type="expression" priority="2" dxfId="0" stopIfTrue="1">
      <formula>(N14="Respinta")</formula>
    </cfRule>
    <cfRule type="expression" priority="3" dxfId="146" stopIfTrue="1">
      <formula>#REF!&lt;&gt;""</formula>
    </cfRule>
  </conditionalFormatting>
  <conditionalFormatting sqref="K12:K13 K294:K295 K15:K16 K18:K19 K21:K22 K24:K25 K27:K28 K30:K31 K33:K34 K36:K37 K39:K40 K42:K43 K45:K46 K48:K49 K51:K52 K54:K55 K57:K58 K60:K61 K63:K64 K66:K67 K69:K70 K72:K73 K75:K76 K78:K79 K81:K82 K84:K85 K87:K88 K90:K91 K93:K94 K96:K97 K99:K100 K102:K103 K105:K106 K108:K109 K111:K112 K114:K115 K117:K118 K120:K121 K123:K124 K126:K127 K129:K130 K132:K133 K135:K136 K138:K139 K141:K142 K144:K145 K147:K148 K150:K151 K153:K154 K156:K157 K159:K160 K162:K163 K165:K166 K168:K169 K171:K172 K174:K175 K177:K178 K180:K181 K183:K184 K186:K187 K189:K190 K192:K193 K195:K196 K198:K199 K201:K202 K204:K205 K207:K208 K210:K211 K213:K214 K216:K217 K219:K220 K222:K223 K225:K226 K228:K229 K231:K232 K234:K235 K237:K238 K240:K241 K243:K244 K246:K247 K249:K250 K252:K253 K255:K256 K258:K259 K261:K262 K264:K265 K267:K268 K270:K271 K273:K274 K276:K277 K279:K280 K282:K283 K285:K286 K288:K289 K291:K292 K297:K298">
    <cfRule type="cellIs" priority="4" dxfId="5" operator="notEqual" stopIfTrue="1">
      <formula>""</formula>
    </cfRule>
    <cfRule type="expression" priority="5" dxfId="23" stopIfTrue="1">
      <formula>#REF!&lt;&gt;""</formula>
    </cfRule>
  </conditionalFormatting>
  <conditionalFormatting sqref="R14 N14:P14 R20 R299 N20:P20 N299:P299 R17 N17:P17 R23 N23:P23 R26 N26:P26 R29 N29:P29 R32 N32:P32 R35 N35:P35 R41 N41:P41 R44 N44:P44 R47 N47:P47 R50 N50:P50 R53 N53:P53 R56 N56:P56 R59 N59:P59 R62 N62:P62 R65 N65:P65 R68 N68:P68 R71 N71:P71 R74 N74:P74 R77 N77:P77 R80 N80:P80 R83 N83:P83 R86 N86:P86 R89 N89:P89 R92 N92:P92 R95 N95:P95 R98 N98:P98 R101 N101:P101 R104 N104:P104 R107 N107:P107 R110 N110:P110 R113 N113:P113 R116 N116:P116 R119 N119:P119 R122 N122:P122 R125 N125:P125 R128 N128:P128 R131 N131:P131 R134 N134:P134 R137 N137:P137 R140 N140:P140 R143 N143:P143 R146 N146:P146 R149 N149:P149 R152 N152:P152 R155 N155:P155 R158 N158:P158 R161 N161:P161 R164 N164:P164 R167 N167:P167 R170 N170:P170 R173 N173:P173 R176 N176:P176 R179 N179:P179 R182 N182:P182 R185 N185:P185 R188 N188:P188 R191 N191:P191 R194 N194:P194 R197 N197:P197 R200 N200:P200 R203 N203:P203 R206 N206:P206 R209 N209:P209 R212 N212:P212 R215 N215:P215 R218 N218:P218 R221 N221:P221 R224 N224:P224 R227 N227:P227 R230 N230:P230 R233 N233:P233 R236 N236:P236 R239 N239:P239 R242 N242:P242 R245 N245:P245 R248 N248:P248 R251 N251:P251 R254 N254:P254 R257 N257:P257 R260 N260:P260 R263 N263:P263 R266 N266:P266 R269 N269:P269 R272 N272:P272 R275 N275:P275 R278 N278:P278 R281 N281:P281 R284 N284:P284 R287 N287:P287 R290 N290:P290 R293 N293:P293 R296 N296:P296 R38 N38:P38">
    <cfRule type="cellIs" priority="6" dxfId="147" operator="greaterThan" stopIfTrue="1">
      <formula>0</formula>
    </cfRule>
    <cfRule type="cellIs" priority="7" dxfId="148" operator="lessThan" stopIfTrue="1">
      <formula>0</formula>
    </cfRule>
  </conditionalFormatting>
  <conditionalFormatting sqref="N3:R4">
    <cfRule type="cellIs" priority="8" dxfId="149" operator="lessThan" stopIfTrue="1">
      <formula>1</formula>
    </cfRule>
    <cfRule type="cellIs" priority="9" dxfId="150" operator="greaterThan" stopIfTrue="1">
      <formula>0</formula>
    </cfRule>
  </conditionalFormatting>
  <conditionalFormatting sqref="E12:E299">
    <cfRule type="cellIs" priority="10" dxfId="3" operator="notEqual" stopIfTrue="1">
      <formula>""</formula>
    </cfRule>
    <cfRule type="expression" priority="11" dxfId="23" stopIfTrue="1">
      <formula>#REF!&lt;&gt;""</formula>
    </cfRule>
  </conditionalFormatting>
  <conditionalFormatting sqref="D100:D101 D103:D104 D292:D293 D106:D107 D214:D215 D25:D26 D28:D29 D31:D32 D34:D35 D40:D41 D43:D44 D46:D47 D49:D50 D52:D53 D55:D56 D58:D59 D61:D62 D64:D65 D67:D68 D109:D110 D112:D113 D115:D116 D118:D119 D121:D122 D124:D125 D127:D128 D130:D131 D133:D134 D136:D137 D139:D140 D142:D143 D145:D146 D148:D149 D151:D152 D154:D155 D37:D38 D157:D158 D160:D161 D163:D164 D166:D167 D169:D170 D172:D173 D175:D176 D178:D179 D181:D182 D295:D296 D184:D185 D187:D188 D190:D191 D193:D194 D196:D197 D199:D200 D202:D203 D70:D71 D73:D74 D76:D77 D79:D80 D82:D83 D85:D86 D88:D89 D91:D92 D94:D95 D97:D98 D13:D14 D205:D206 D16:D17 D19:D20 D22:D23 D208:D209 D211:D212 D217:D218 D220:D221 D223:D224 D226:D227 D229:D230 D232:D233 D235:D236 D238:D239 D241:D242 D244:D245 D247:D248 D250:D251 D253:D254 D256:D257 D259:D260 D262:D263 D265:D266 D268:D269 D271:D272 D274:D275 D277:D278 D280:D281 D283:D284 D286:D287 D289:D290 D298:D299">
    <cfRule type="cellIs" priority="100" dxfId="8" operator="equal" stopIfTrue="1">
      <formula>""</formula>
    </cfRule>
    <cfRule type="cellIs" priority="101" dxfId="17" operator="equal" stopIfTrue="1">
      <formula>"P"</formula>
    </cfRule>
  </conditionalFormatting>
  <conditionalFormatting sqref="D99 D102 D291 D105 D213 D24 D27 D30 D33 D39 D42 D45 D48 D51 D54 D57 D60 D63 D66 D108 D111 D114 D117 D120 D123 D126 D129 D132 D135 D138 D141 D144 D147 D150 D153 D36 D156 D159 D162 D165 D168 D171 D174 D177 D180 D294 D183 D186 D189 D192 D195 D198 D201 D69 D72 D75 D78 D81 D84 D87 D90 D93 D96 D12 D204 D15 D18 D21 D207 D210 D216 D219 D222 D225 D228 D231 D234 D237 D240 D243 D246 D249 D252 D255 D258 D261 D264 D267 D270 D273 D276 D279 D282 D285 D288 D297">
    <cfRule type="cellIs" priority="102" dxfId="8" operator="equal" stopIfTrue="1">
      <formula>""</formula>
    </cfRule>
    <cfRule type="cellIs" priority="103" dxfId="17" operator="equal" stopIfTrue="1">
      <formula>"P"</formula>
    </cfRule>
  </conditionalFormatting>
  <conditionalFormatting sqref="B122 I120:I121 L121 B125 I123:I124 L124 B128 I126:I127 L127 B131 I129:I130 L130 B134 I132:I133 L133 B137 I135:I136 L136 B140 I138:I139 L139 B143 I141:I142 L142 B146 I144:I145 L145 B149 I147:I148 L148 B152 I150:I151 L151 B155 I153:I154 L154 B158 I156:I157 L157 B161 I159:I160 L160 B164 I162:I163 L163 B167 I165:I166 L166 B170 I168:I169 L169 B173 I171:I172 L172 B176 I174:I175 L175 B179 I177:I178 L178 B182 I180:I181 L181 B185 I183:I184 L184 B188 I186:I187 L187 B191 I189:I190 L190 B194 I192:I193 L193 B197 I195:I196 L196 B200 I198:I199 L199 B203 I201:I202 L202 B206 I204:I205 L205 B209 I207:I208 L208 B212 I210:I211 L211 B215 I213:I214 L214 B218 I216:I217 L217 B221 I219:I220 L220 B224 I222:I223 L223 B227 I225:I226 L226 B230 I228:I229 L229 B233 I231:I232 L232 B236 I234:I235 L235 B239 I237:I238 L238 B242 I240:I241 L241 B245 I243:I244 L244 B248 I246:I247 L247 B251 I249:I250 L250 B254 I252:I253 L253 B257 I255:I256 L256 B260 I258:I259 L259 B263 I261:I262 L262 B266 I264:I265 L265 B269 I267:I268 L268 B272 I270:I271 L271 B275 I273:I274 L274 B278 I276:I277 L277 B281 I279:I280 L280 B284 I282:I283 L283 B287 I285:I286 L286 B290 I288:I289 L289 B293 I291:I292 L292 B296 I294:I295 L295 B299 I297:I298 L298">
    <cfRule type="cellIs" priority="16" dxfId="69" operator="lessThan" stopIfTrue="1">
      <formula>31/12/1999</formula>
    </cfRule>
  </conditionalFormatting>
  <printOptions gridLines="1" horizontalCentered="1"/>
  <pageMargins left="0.12" right="0.12" top="0.41" bottom="0.61" header="0.27" footer="0.2"/>
  <pageSetup horizontalDpi="300" verticalDpi="300" orientation="landscape" pageOrder="overThenDown" paperSize="9" scale="72" r:id="rId3"/>
  <headerFooter alignWithMargins="0">
    <oddFooter>&amp;CPagina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3126811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POLDO Rielaborazioni Tanga</dc:creator>
  <cp:keywords/>
  <dc:description/>
  <cp:lastModifiedBy>Tanga</cp:lastModifiedBy>
  <cp:lastPrinted>2015-04-21T10:13:26Z</cp:lastPrinted>
  <dcterms:created xsi:type="dcterms:W3CDTF">2014-06-08T12:32:27Z</dcterms:created>
  <dcterms:modified xsi:type="dcterms:W3CDTF">2015-05-03T16:39:03Z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