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445" activeTab="2"/>
  </bookViews>
  <sheets>
    <sheet name="Istruzioni" sheetId="1" r:id="rId1"/>
    <sheet name="Primaria" sheetId="2" r:id="rId2"/>
    <sheet name="Secondaria" sheetId="3" r:id="rId3"/>
    <sheet name="Contestuale" sheetId="4" r:id="rId4"/>
    <sheet name="All. D" sheetId="5" r:id="rId5"/>
    <sheet name="All. F" sheetId="6" r:id="rId6"/>
    <sheet name="Punteggio aggiuntivo" sheetId="7" r:id="rId7"/>
    <sheet name="Reclamo" sheetId="8" r:id="rId8"/>
    <sheet name="Approfondimenti" sheetId="9" r:id="rId9"/>
    <sheet name="D.M.611_96 etc" sheetId="10" r:id="rId10"/>
    <sheet name="Intesa 2012" sheetId="11" r:id="rId11"/>
    <sheet name="Riservato" sheetId="12" r:id="rId12"/>
  </sheets>
  <definedNames>
    <definedName name="_xlnm.Print_Area" localSheetId="3">'Contestuale'!$A$1:$E$46</definedName>
    <definedName name="_xlnm.Print_Area" localSheetId="1">'Primaria'!$A$1:$J$125</definedName>
    <definedName name="_xlnm.Print_Area" localSheetId="2">'Secondaria'!$A$1:$J$125</definedName>
  </definedNames>
  <calcPr fullCalcOnLoad="1"/>
</workbook>
</file>

<file path=xl/sharedStrings.xml><?xml version="1.0" encoding="utf-8"?>
<sst xmlns="http://schemas.openxmlformats.org/spreadsheetml/2006/main" count="1484" uniqueCount="1229">
  <si>
    <t xml:space="preserve">     ridici ed economici; comprende anche il servizio non di ruolo prestato per almeno 180 giorni o ininterrottamente dal 1° febbraio fino al termine delle operazioni di scrutinio fina-</t>
  </si>
  <si>
    <t xml:space="preserve">     le o, in quanto riconoscibile,  per la scuola dell’infanzia, fino al termine delle attività educative. L'insegnamento di R.C. reso dal 1/9/1990 è riconosciuto solo se prestato in</t>
  </si>
  <si>
    <t xml:space="preserve">   SERVIZIO PRERUOLO</t>
  </si>
  <si>
    <t xml:space="preserve">   SERVIZIO CONTINUATIVO DI RUOLO</t>
  </si>
  <si>
    <t>31) Studio Teologico del Seminario Diocesano (affiliato alla Facoltà Teologica dell’Italia Settentrionale) - Borgo S. Lucia, 13 - 36100 - Vicenza</t>
  </si>
  <si>
    <t>33) Pontificio Seminario Regionale del Lazio Superiore alla Quercia (affiliato alla Facoltà Teologica della Pontificia Università Urbaniana in Roma) - Piazza San Lorenzo, 1 - 01100 - Viterbo</t>
  </si>
  <si>
    <t>10) Istituto Superiore di Scienze Religiose «San Luca» - Via Cifali, 61 - 95125 - Catania</t>
  </si>
  <si>
    <t>Punt. Anni ruolo primaria</t>
  </si>
  <si>
    <t>Punt. Anni ruolo primaria isola</t>
  </si>
  <si>
    <r>
      <t xml:space="preserve">           posti di insegnamento di religione cattolica affidati ad insegnanti non di ruolo ai sensi dell'art. 3, comma 10, </t>
    </r>
    <r>
      <rPr>
        <i/>
        <sz val="10"/>
        <rFont val="Arial"/>
        <family val="2"/>
      </rPr>
      <t xml:space="preserve">della legge 186/03 costituiscono distinta quota di organico e </t>
    </r>
  </si>
  <si>
    <t xml:space="preserve">           "Accanto ai casi di cui sopra, nell’ambito delle utilizzazioni si può porre l'esigenza di adattamenti di orario e di sedi, dovuti principalmente alla riduzione di ore all'interno </t>
  </si>
  <si>
    <t xml:space="preserve">           di una sede scolastica. In questi casi, piuttosto rari come si può ben capire, è la stessa amministrazione scolastica a trovarsi nella necessità di disporre la diversa uti-</t>
  </si>
  <si>
    <t>l'ordinario diocesano, agli insegnanti della sezione o della classe riconosciuti idonei e disposti a svolgerlo, i quali possono revocare la</t>
  </si>
  <si>
    <t>propria disponibilità prima dell'inizio dell'anno scolastico.</t>
  </si>
  <si>
    <t>doveri degli altri insegnanti ma partecipano alle valutazioni periodiche e finali solo per gli alunni che si sono avvalsi dell'insegnamento della religione</t>
  </si>
  <si>
    <t>cattolica, fermo quanto previsto dalla normativa statale in ordine al profitto e alla valutazione per tale insegnamento. Nello scrutinio finale</t>
  </si>
  <si>
    <t>nel caso in cui la normativa statale richieda una deliberazione da adottarsi a maggioranza, il voto espresso dall'insegnante di religione</t>
  </si>
  <si>
    <t xml:space="preserve">cattolica, se determinante, diviene un giudizio motivato iscritto a verbale. </t>
  </si>
  <si>
    <r>
      <t>2.</t>
    </r>
    <r>
      <rPr>
        <sz val="10"/>
        <rFont val="Arial"/>
        <family val="0"/>
      </rPr>
      <t xml:space="preserve"> Modalità di organizzazione dell'insegnamento della religione cattolica.</t>
    </r>
  </si>
  <si>
    <r>
      <t xml:space="preserve">    </t>
    </r>
    <r>
      <rPr>
        <b/>
        <sz val="10"/>
        <rFont val="Arial"/>
        <family val="2"/>
      </rPr>
      <t>2.1.</t>
    </r>
    <r>
      <rPr>
        <sz val="10"/>
        <rFont val="Arial"/>
        <family val="0"/>
      </rPr>
      <t xml:space="preserve"> Premesso che:</t>
    </r>
  </si>
  <si>
    <r>
      <t xml:space="preserve">      </t>
    </r>
    <r>
      <rPr>
        <b/>
        <sz val="10"/>
        <rFont val="Arial"/>
        <family val="2"/>
      </rPr>
      <t>a)</t>
    </r>
    <r>
      <rPr>
        <sz val="10"/>
        <rFont val="Arial"/>
        <family val="0"/>
      </rPr>
      <t xml:space="preserve"> il diritto di scegliere se avvalersi o non avvalersi dell’insegnamento della religione cattolica assicurato dallo Stato non deve determinare</t>
    </r>
  </si>
  <si>
    <r>
      <t xml:space="preserve">      </t>
    </r>
    <r>
      <rPr>
        <b/>
        <sz val="10"/>
        <rFont val="Arial"/>
        <family val="2"/>
      </rPr>
      <t>b)</t>
    </r>
    <r>
      <rPr>
        <sz val="10"/>
        <rFont val="Arial"/>
        <family val="0"/>
      </rPr>
      <t xml:space="preserve"> la scelta operata su richiesta dell'autorità scolastica all’atto dell'iscrizione ha effetto per l'intero anno scolastico cui si riferisce e</t>
    </r>
  </si>
  <si>
    <r>
      <t xml:space="preserve">      </t>
    </r>
    <r>
      <rPr>
        <b/>
        <sz val="10"/>
        <rFont val="Arial"/>
        <family val="2"/>
      </rPr>
      <t>c)</t>
    </r>
    <r>
      <rPr>
        <sz val="10"/>
        <rFont val="Arial"/>
        <family val="0"/>
      </rPr>
      <t xml:space="preserve"> [omissis]</t>
    </r>
  </si>
  <si>
    <r>
      <t xml:space="preserve">      </t>
    </r>
    <r>
      <rPr>
        <b/>
        <sz val="10"/>
        <rFont val="Arial"/>
        <family val="2"/>
      </rPr>
      <t>d)</t>
    </r>
    <r>
      <rPr>
        <sz val="10"/>
        <rFont val="Arial"/>
        <family val="0"/>
      </rPr>
      <t xml:space="preserve"> l'insegnamento della religione cattolica è impartito ai sensi del punto 5, lettera a), del protocollo addizionale da insegnanti riconosciuti</t>
    </r>
  </si>
  <si>
    <r>
      <t xml:space="preserve">    </t>
    </r>
    <r>
      <rPr>
        <b/>
        <sz val="10"/>
        <rFont val="Arial"/>
        <family val="2"/>
      </rPr>
      <t>2.2.</t>
    </r>
    <r>
      <rPr>
        <sz val="10"/>
        <rFont val="Arial"/>
        <family val="0"/>
      </rPr>
      <t xml:space="preserve"> Nelle scuole secondarie di primo e secondo grado, l’insegnamento della religione cattolica è organizzato attribuendo ad esso, nel quadro</t>
    </r>
  </si>
  <si>
    <r>
      <t xml:space="preserve">    </t>
    </r>
    <r>
      <rPr>
        <b/>
        <sz val="10"/>
        <rFont val="Arial"/>
        <family val="2"/>
      </rPr>
      <t>2.3.</t>
    </r>
    <r>
      <rPr>
        <sz val="10"/>
        <rFont val="Arial"/>
        <family val="0"/>
      </rPr>
      <t xml:space="preserve"> Nelle scuole primarie sono organizzate specifiche e autonome attività di insegnamento della religione cattolica secondo le indicazioni</t>
    </r>
  </si>
  <si>
    <r>
      <t xml:space="preserve">    </t>
    </r>
    <r>
      <rPr>
        <b/>
        <sz val="10"/>
        <rFont val="Arial"/>
        <family val="2"/>
      </rPr>
      <t>2.4.</t>
    </r>
    <r>
      <rPr>
        <sz val="10"/>
        <rFont val="Arial"/>
        <family val="0"/>
      </rPr>
      <t xml:space="preserve"> Nelle scuole dell'infanzia sono organizzate specifiche e autonome attività educative in ordine all'insegnamento della religione cattolica</t>
    </r>
  </si>
  <si>
    <r>
      <t xml:space="preserve">    </t>
    </r>
    <r>
      <rPr>
        <b/>
        <sz val="10"/>
        <rFont val="Arial"/>
        <family val="2"/>
      </rPr>
      <t>2.5.</t>
    </r>
    <r>
      <rPr>
        <sz val="10"/>
        <rFont val="Arial"/>
        <family val="0"/>
      </rPr>
      <t xml:space="preserve"> L'insegnamento della religione cattolica è impartito da insegnanti in possesso di idoneità riconosciuta dall'ordinario diocesano e da esso</t>
    </r>
  </si>
  <si>
    <r>
      <t xml:space="preserve">    </t>
    </r>
    <r>
      <rPr>
        <b/>
        <sz val="10"/>
        <rFont val="Arial"/>
        <family val="2"/>
      </rPr>
      <t>2.6.</t>
    </r>
    <r>
      <rPr>
        <sz val="10"/>
        <rFont val="Arial"/>
        <family val="0"/>
      </rPr>
      <t xml:space="preserve"> Nelle scuole dell'infanzia e nelle scuole primarie, in conformità a quanto disposto dal n. 5, lettera a), secondo comma, del protocollo</t>
    </r>
  </si>
  <si>
    <r>
      <t xml:space="preserve">    </t>
    </r>
    <r>
      <rPr>
        <b/>
        <sz val="10"/>
        <rFont val="Arial"/>
        <family val="2"/>
      </rPr>
      <t>2.7.</t>
    </r>
    <r>
      <rPr>
        <sz val="10"/>
        <rFont val="Arial"/>
        <family val="0"/>
      </rPr>
      <t xml:space="preserve"> Il riconoscimento di idoneità all'insegnamento della religione cattolica ha effetto permanente salvo revoca da parte dell'ordinario diocesano.</t>
    </r>
  </si>
  <si>
    <r>
      <t xml:space="preserve">    </t>
    </r>
    <r>
      <rPr>
        <b/>
        <sz val="10"/>
        <rFont val="Arial"/>
        <family val="2"/>
      </rPr>
      <t>2.8.</t>
    </r>
    <r>
      <rPr>
        <sz val="10"/>
        <rFont val="Arial"/>
        <family val="0"/>
      </rPr>
      <t xml:space="preserve"> Gli insegnanti incaricati di religione cattolica fanno parte della componente docente negli organi scolastici con gli stessi diritti e</t>
    </r>
  </si>
  <si>
    <r>
      <t>4.</t>
    </r>
    <r>
      <rPr>
        <sz val="10"/>
        <rFont val="Arial"/>
        <family val="0"/>
      </rPr>
      <t xml:space="preserve"> Profili per la qualificazione professionale degli insegnanti di religione.</t>
    </r>
  </si>
  <si>
    <r>
      <t xml:space="preserve">    </t>
    </r>
    <r>
      <rPr>
        <b/>
        <sz val="10"/>
        <rFont val="Arial"/>
        <family val="2"/>
      </rPr>
      <t>4.1.</t>
    </r>
    <r>
      <rPr>
        <sz val="10"/>
        <rFont val="Arial"/>
        <family val="0"/>
      </rPr>
      <t xml:space="preserve"> [omissis]</t>
    </r>
  </si>
  <si>
    <r>
      <t xml:space="preserve">    </t>
    </r>
    <r>
      <rPr>
        <b/>
        <sz val="10"/>
        <rFont val="Arial"/>
        <family val="2"/>
      </rPr>
      <t>4.2.</t>
    </r>
    <r>
      <rPr>
        <sz val="10"/>
        <rFont val="Arial"/>
        <family val="0"/>
      </rPr>
      <t xml:space="preserve"> Per l'insegnamento della religione cattolica si richiede il possesso di uno dei titoli di qualificazione professionale di seguito indicati:</t>
    </r>
  </si>
  <si>
    <r>
      <t xml:space="preserve">    </t>
    </r>
    <r>
      <rPr>
        <b/>
        <sz val="10"/>
        <rFont val="Arial"/>
        <family val="2"/>
      </rPr>
      <t>4.2.1.</t>
    </r>
    <r>
      <rPr>
        <sz val="10"/>
        <rFont val="Arial"/>
        <family val="0"/>
      </rPr>
      <t xml:space="preserve"> Nelle scuole secondarie di primo e secondo grado l'insegnamento della religione cattolica può essere affidato a chi abbia almeno uno dei seguenti titoli:</t>
    </r>
  </si>
  <si>
    <r>
      <t xml:space="preserve">    </t>
    </r>
    <r>
      <rPr>
        <b/>
        <sz val="10"/>
        <rFont val="Arial"/>
        <family val="2"/>
      </rPr>
      <t>4.2.2.</t>
    </r>
    <r>
      <rPr>
        <sz val="10"/>
        <rFont val="Arial"/>
        <family val="0"/>
      </rPr>
      <t xml:space="preserve"> Nelle scuole dell'infanzia e nelle scuole primarie l'insegnamento della religione cattolica può essere impartito:</t>
    </r>
  </si>
  <si>
    <t>par. 1, del Codice di diritto canonico e attestata dall'ordinario diocesano.</t>
  </si>
  <si>
    <r>
      <t xml:space="preserve">          </t>
    </r>
    <r>
      <rPr>
        <b/>
        <sz val="10"/>
        <rFont val="Arial"/>
        <family val="2"/>
      </rPr>
      <t>a)</t>
    </r>
    <r>
      <rPr>
        <sz val="10"/>
        <rFont val="Arial"/>
        <family val="0"/>
      </rPr>
      <t xml:space="preserve"> titolo accademico (baccalaureato, licenza o dottorato) in teologia o nelle altre discipline ecclesiastiche, conferito da una facoltà approvata dalla Santa Sede;</t>
    </r>
  </si>
  <si>
    <r>
      <t xml:space="preserve">          </t>
    </r>
    <r>
      <rPr>
        <b/>
        <sz val="10"/>
        <rFont val="Arial"/>
        <family val="2"/>
      </rPr>
      <t>b)</t>
    </r>
    <r>
      <rPr>
        <sz val="10"/>
        <rFont val="Arial"/>
        <family val="0"/>
      </rPr>
      <t xml:space="preserve"> attestato di compimento del regolare corso di studi teologici in un seminario maggiore;</t>
    </r>
  </si>
  <si>
    <r>
      <t xml:space="preserve">          </t>
    </r>
    <r>
      <rPr>
        <b/>
        <sz val="10"/>
        <rFont val="Arial"/>
        <family val="2"/>
      </rPr>
      <t>c)</t>
    </r>
    <r>
      <rPr>
        <sz val="10"/>
        <rFont val="Arial"/>
        <family val="0"/>
      </rPr>
      <t xml:space="preserve"> laurea magistrale in scienze religiose conseguita presso un istituto superiore di scienze religiose approvato dalla Santa Sede.</t>
    </r>
  </si>
  <si>
    <r>
      <t xml:space="preserve">          </t>
    </r>
    <r>
      <rPr>
        <b/>
        <sz val="10"/>
        <rFont val="Arial"/>
        <family val="2"/>
      </rPr>
      <t>a)</t>
    </r>
    <r>
      <rPr>
        <sz val="10"/>
        <rFont val="Arial"/>
        <family val="0"/>
      </rPr>
      <t xml:space="preserve"> da insegnanti in possesso di uno dei titoli di qualificazione di cui al punto 4.2.1.;</t>
    </r>
  </si>
  <si>
    <r>
      <t xml:space="preserve">          </t>
    </r>
    <r>
      <rPr>
        <b/>
        <sz val="10"/>
        <rFont val="Arial"/>
        <family val="2"/>
      </rPr>
      <t>b)</t>
    </r>
    <r>
      <rPr>
        <sz val="10"/>
        <rFont val="Arial"/>
        <family val="0"/>
      </rPr>
      <t xml:space="preserve"> da sacerdoti, diaconi o religiosi in possesso di qualificazione riconosciuta dalla Conferenza episcopale italiana in attuazione del can. 804,</t>
    </r>
  </si>
  <si>
    <t xml:space="preserve">    L'insegnamento della religione cattolica può essere altresì impartito, ai sensi del punto 2.6, da insegnanti della sezione o della classe purché</t>
  </si>
  <si>
    <t>in possesso di uno specifico master di secondo livello per l'insegnamento della religione cattolica approvato dalla Conferenza episcopale italiana.</t>
  </si>
  <si>
    <r>
      <t xml:space="preserve">    </t>
    </r>
    <r>
      <rPr>
        <b/>
        <sz val="10"/>
        <rFont val="Arial"/>
        <family val="2"/>
      </rPr>
      <t>4.2.3.</t>
    </r>
    <r>
      <rPr>
        <sz val="10"/>
        <rFont val="Arial"/>
        <family val="0"/>
      </rPr>
      <t xml:space="preserve"> [omissis]</t>
    </r>
  </si>
  <si>
    <t>C), D), E), F), G), H)   Nelle apposite celle della colonna H si inserirà il numero di diplomi/corsi o, eventualmente, una X.</t>
  </si>
  <si>
    <t>a.s.</t>
  </si>
  <si>
    <t xml:space="preserve">Io sottoscritta Xxxxxxxx Xxxxxxxxxxxx  dichiaro sotto la mia responsabilità di prestare sevizio, nel </t>
  </si>
  <si>
    <t>domanda volontaria di utilizzazione, né domanda di mobilità professionale nell’ambito della diocesi di incardinazione.</t>
  </si>
  <si>
    <t>o il passaggio nell’ambito della diocesi di incardinazione a seguito di domanda volontaria. La sola presentazione della domanda</t>
  </si>
  <si>
    <t>della domanda di utilizzazione e/o passaggio, anche in ambito diocesano, non determina la perdita del punteggio aggiuntivo.</t>
  </si>
  <si>
    <t xml:space="preserve">4. I criteri e le modalità di svolgimento dei corsi e delle attività formative, ad eccezione di quelle previste dalla lettera c) del comma 1, sono deliberati dalle strutture didattiche e scientifiche, secondo le norme </t>
  </si>
  <si>
    <t xml:space="preserve"> stabilite nel regolamento di cui all'art. 11.</t>
  </si>
  <si>
    <t>Art. 8.</t>
  </si>
  <si>
    <t>Collaborazioni esterne</t>
  </si>
  <si>
    <t>3. I consigli delle strutture didattiche e scientifiche interessate assicurano la pubblicità dei corsi e dei progetti, nonché delle forme di collaborazione a partecipazione.</t>
  </si>
  <si>
    <t xml:space="preserve">1. Per la realizzazione dei corsi di studio nonché delle attività culturali e formative di cui all'art. 6, le università possono avvalersi, secondo modalità definite dalle singole sedi, della collaborazione di soggetti </t>
  </si>
  <si>
    <t xml:space="preserve">    pubblici e privati, con facoltà di prevedere la costituzione di consorzi, anche di diritto privato, e la stipulazione di apposite convenzioni.</t>
  </si>
  <si>
    <t xml:space="preserve">2. Le università possono partecipare alla progettazione ed alla realizzazione di attività culturali e formative promosse da terzi, con specifico riferimento alle iniziative di formazione organizzate da regioni, </t>
  </si>
  <si>
    <t xml:space="preserve">    province autonome, enti locali e istituti di istruzione secondaria, attraverso apposite convenzioni e consorzi, anche di diritto privato.</t>
  </si>
  <si>
    <t>E) per ogni corso di perfezionamento di durata non inferiore ad un anno previsto dagli statuti, ovvero dal D.P.R. n.</t>
  </si>
  <si>
    <t>facoltà teologiche o istituzioni accademiche di diritto pontificio comprese nell'allegato B del D.M. n. 611/96, oltre</t>
  </si>
  <si>
    <t>al titolo di studio attualmente necessario per l'accesso al ruolo di appartenenza</t>
  </si>
  <si>
    <t>Sarà opportuno rilevare che le PP.AA. hanno facoltà di svolgere attività di verifica a campione sulle autocertificazioni ricevute: per cui è opportuno avere SEMPRE pronta la docu-</t>
  </si>
  <si>
    <t xml:space="preserve">     di famiglia, come schematizzato nel foglio di lavoro "Contestuale", in questo stesso file. Nel malaugurato caso lettera D) delle esigenze di famiglia, la dizione "comune richie-</t>
  </si>
  <si>
    <t xml:space="preserve">     sto" deve intendersi "diocesi di servizio" per la maggior parte dei docenti; deve intendersi "diocesi richiesta" per quelli che, invece, aspirano al trasferimento. Sulla residenza</t>
  </si>
  <si>
    <t xml:space="preserve">     di Garganico (infanzia) senza che a Vieste vi fosse stata una contrazione di cattedre, senza che l'IdR lo avesse richiesto, e senza tener conto che questi assiste la moglie</t>
  </si>
  <si>
    <t xml:space="preserve">     invalida. La causa è stata patrocinata dall'avv. Cannerozzi.</t>
  </si>
  <si>
    <t xml:space="preserve">           valere "in aggiunta al titolo che ha  consentito l'accesso al ruolo", e non come semplice titolo di accesso al ruolo (non ha importanza ciò che si è fatto valere all'atto del</t>
  </si>
  <si>
    <t xml:space="preserve">           concorso). In caso di violazione della norma i docenti interessati, a tutela dei propri diritti, faranno bene ad informarne, per iscritto, il direttore dell'ufficio scuola diocesano,</t>
  </si>
  <si>
    <t xml:space="preserve">           tare nel cestino, e chiedendo che il caso sia discusso a livello di conferenza episcopale regionale. Sarà opportuno informarne, eventualmente, anche il proprio sindacato </t>
  </si>
  <si>
    <t xml:space="preserve">           e osservarne le reazioni.</t>
  </si>
  <si>
    <t xml:space="preserve">           gani della amministrazione pubblica o ai gestori o esercenti di pubblici servizi sono sottoscritte dall'interessato in presenza del dipendente addetto ovvero sottoscritte e </t>
  </si>
  <si>
    <r>
      <t xml:space="preserve">           Risposta: vediamo che dice la legge. L'art. 38, comma 3, del citato D.P.R. 445/200 recita: "</t>
    </r>
    <r>
      <rPr>
        <i/>
        <sz val="10"/>
        <rFont val="Arial"/>
        <family val="2"/>
      </rPr>
      <t>Le istanze e le dichiarazioni sostitutive di atto di notorietà da produrre agli or-</t>
    </r>
  </si>
  <si>
    <t xml:space="preserve">           mare il tutto in presenza di un addetto della segreteria. Nelle segreterie serie nessuno oserebbe contestare a un docente che la firma su una carta da lui stesso presen-</t>
  </si>
  <si>
    <t xml:space="preserve">           tata non è autografa: quindi si può presentare il tutto già firmato, se si presume che il docente non è al primo giorno di servizio in quella determinata scuola, cioè si è già</t>
  </si>
  <si>
    <t xml:space="preserve">           debitamente accreditato esibendo documento d'identità, codice fiscale e quant'altro. Si potrebbe obiettare che è l'USR a richiedere la fotocopia del documento: nelle se-</t>
  </si>
  <si>
    <t xml:space="preserve">           greterie serie risponderebbero che le schede vengono controllate dalla scuola (che conosce personalmente i docenti) e successivamente  inoltrate all'USR, il quale verifi-</t>
  </si>
  <si>
    <t xml:space="preserve">           ca che il fascicolo inviato dalla scuola sia giunto integro, con tutte le firme, i timbri, i sigilli e quant'altro. </t>
  </si>
  <si>
    <r>
      <t xml:space="preserve">           presentate unitamente a copia fotostatica non autenticata di un documento di identità del sottoscrittore.". </t>
    </r>
    <r>
      <rPr>
        <sz val="10"/>
        <rFont val="Arial"/>
        <family val="2"/>
      </rPr>
      <t>Quindi, per evitare di presentare tale copia, si avrà cura di fir-</t>
    </r>
  </si>
  <si>
    <t xml:space="preserve">     del familiare nella diocesi vale lo stesso discorso esposto poche righe sopra. Essendo la scheda indirizzata alla scuola di servizio, cioè ad una struttura dell'amministrazione</t>
  </si>
  <si>
    <t xml:space="preserve">     statale, il matrimonio riconosciuto è quello concordatario, non quello ecclesiastico. Per la verità è riconosciuto anche quello solo civile; ma difficilmente si può insegnare RC </t>
  </si>
  <si>
    <t xml:space="preserve">     se si è sposati con tale rito. La precisazione è dovuta al fatto che certi "esperti" dànno risposte di tenore contrario, che mi lasciano perplesso. Anche nel caso di separazione</t>
  </si>
  <si>
    <t>di religione cattolica al ruolo regionale della scuola secondaria</t>
  </si>
  <si>
    <t>DI CUI ALLA NOTA 5 TER DELL'ALLEGATO D DEL CONTRATTO SULLA MOBILITA'</t>
  </si>
  <si>
    <t>2012/2013</t>
  </si>
  <si>
    <t>ISTRUZIONI PER LA COMPILAZIONE DEL "Contestuale"</t>
  </si>
  <si>
    <t>II - CENTRI TEOLOGICI, AFFILIATI A FACOLTÀ TEOLOGICHE, APPROVATI DALLA SANTA SEDE</t>
  </si>
  <si>
    <t xml:space="preserve">      a) Pontificio Seminario Regionale Marchigiano «Pio XI» - Via Roma, 118 - 61032 - Fano (Pesaro e Urbino)</t>
  </si>
  <si>
    <t>25) Istituto Superiore di Scienze Religiose «Giovanni Duns Scoto» c/o Seminario Vescovile - Via Seminario, 59 - 80035 - Nola (Napoli)</t>
  </si>
  <si>
    <t>16) Istituto Superiore di Scienze Religiose Vico Falamonica, 1 - 16123 - Genova (con sedi distaccate alla Spezia e a Ventimiglia)</t>
  </si>
  <si>
    <t xml:space="preserve">19) Istituto Superiore di Scienze Religiose Marchighiano - Via Trieste, 41 - 60025 - Loreto (Ancona) (con sedi distaccate a Fano e a Fermo) </t>
  </si>
  <si>
    <t>7)   Indicare che si allegano il "Contestuale" e l'allegato "D" (vedi appresso)</t>
  </si>
  <si>
    <t xml:space="preserve">           Al personale dipendente  docente  a  tempo  indeterminato  che, terminate le operazioni di mobilità e  di  assegnazione  dei  posti, risulti in esubero nella propria classe di</t>
  </si>
  <si>
    <t xml:space="preserve">          concorso nella  provincia in  cui  presta  servizio,  è  assegnato  per  la  durata  dell'anno scolastico un posto  nella  medesima  provincia,  con  priorità  sul</t>
  </si>
  <si>
    <t xml:space="preserve">            a) posti rimasti disponibili in altri gradi d'istruzione o  altre classi di concorso, anche quando il docente non è in possesso  della relativa  abilitazione  o  idoneità</t>
  </si>
  <si>
    <t xml:space="preserve">                all'insegnamento,  purché  il medesimo possegga titolo  di  studio  valido,  secondo  la  normativa vigente,  per  l'accesso  all'insegnamento  nello   specifico   grado</t>
  </si>
  <si>
    <t xml:space="preserve">               provincia e classe di concorso  o che si trovi in situazioni in cui si applichino le lettere a)  e  b), purché detto personale non  trovi  diversa  utilizzazione  ai  sensi</t>
  </si>
  <si>
    <t xml:space="preserve">                nella relativa classe di concorso o che si trovi in situazioni in cui si applichino le lettere a) e b), anche nel caso in cui sia stata già disposta  la  messa  a  </t>
  </si>
  <si>
    <t xml:space="preserve">               disposizione  di  detto personale e purché non sia già  diversamente  utilizzato  ai  sensi delle precedenti lettere; </t>
  </si>
  <si>
    <t xml:space="preserve">               lettere a) e b) anche nel caso ne sia stata già disposta la messa a disposizione;</t>
  </si>
  <si>
    <r>
      <t xml:space="preserve">             N. 10 DEL 06/02/2004 - IV SERIE SPECIALE) E DI </t>
    </r>
    <r>
      <rPr>
        <sz val="10"/>
        <color indexed="10"/>
        <rFont val="Arial"/>
        <family val="2"/>
      </rPr>
      <t>NON</t>
    </r>
    <r>
      <rPr>
        <sz val="10"/>
        <rFont val="Arial"/>
        <family val="0"/>
      </rPr>
      <t xml:space="preserve"> AVER USUFRUITO DI PERIODI DI ASPET-</t>
    </r>
  </si>
  <si>
    <r>
      <t xml:space="preserve">             ANNI </t>
    </r>
    <r>
      <rPr>
        <sz val="10"/>
        <color indexed="10"/>
        <rFont val="Arial"/>
        <family val="2"/>
      </rPr>
      <t>TRE</t>
    </r>
    <r>
      <rPr>
        <sz val="10"/>
        <rFont val="Arial"/>
        <family val="0"/>
      </rPr>
      <t>, DI CUI :</t>
    </r>
  </si>
  <si>
    <r>
      <t xml:space="preserve">  ANNI </t>
    </r>
    <r>
      <rPr>
        <sz val="10"/>
        <color indexed="10"/>
        <rFont val="Arial"/>
        <family val="2"/>
      </rPr>
      <t>TRE</t>
    </r>
    <r>
      <rPr>
        <sz val="10"/>
        <rFont val="Arial"/>
        <family val="0"/>
      </rPr>
      <t xml:space="preserve"> DI SERVIZIO PRESTATO</t>
    </r>
  </si>
  <si>
    <r>
      <t xml:space="preserve">  ANNI </t>
    </r>
    <r>
      <rPr>
        <sz val="10"/>
        <color indexed="10"/>
        <rFont val="Arial"/>
        <family val="2"/>
      </rPr>
      <t>UNO</t>
    </r>
    <r>
      <rPr>
        <sz val="10"/>
        <rFont val="Arial"/>
        <family val="0"/>
      </rPr>
      <t xml:space="preserve"> DERIVANTI DA RETROATTIVITA'</t>
    </r>
  </si>
  <si>
    <r>
      <t xml:space="preserve">  B) DI AVER PRESTATO N. </t>
    </r>
    <r>
      <rPr>
        <sz val="10"/>
        <color indexed="10"/>
        <rFont val="Arial"/>
        <family val="2"/>
      </rPr>
      <t>ZERO</t>
    </r>
    <r>
      <rPr>
        <sz val="10"/>
        <rFont val="Arial"/>
        <family val="0"/>
      </rPr>
      <t xml:space="preserve"> ANNI DI SER-</t>
    </r>
  </si>
  <si>
    <r>
      <t xml:space="preserve">       PRECEDENTE PUNTO 1: ANNI </t>
    </r>
    <r>
      <rPr>
        <sz val="10"/>
        <color indexed="10"/>
        <rFont val="Arial"/>
        <family val="2"/>
      </rPr>
      <t>UNO</t>
    </r>
  </si>
  <si>
    <r>
      <t xml:space="preserve">    CATIVO, DI ANNI </t>
    </r>
    <r>
      <rPr>
        <sz val="10"/>
        <color indexed="10"/>
        <rFont val="Arial"/>
        <family val="2"/>
      </rPr>
      <t>UNO</t>
    </r>
    <r>
      <rPr>
        <sz val="10"/>
        <rFont val="Arial"/>
        <family val="0"/>
      </rPr>
      <t xml:space="preserve"> </t>
    </r>
  </si>
  <si>
    <r>
      <t xml:space="preserve">  ANNI </t>
    </r>
    <r>
      <rPr>
        <b/>
        <u val="single"/>
        <sz val="10"/>
        <rFont val="Arial"/>
        <family val="2"/>
      </rPr>
      <t>QUATTORDICI</t>
    </r>
    <r>
      <rPr>
        <sz val="10"/>
        <rFont val="Arial"/>
        <family val="2"/>
      </rPr>
      <t xml:space="preserve">  DI</t>
    </r>
  </si>
  <si>
    <r>
      <t xml:space="preserve">            LEGISLATIVO N. 297 DEL 16/04/1994 PER IL PERIODO DAL </t>
    </r>
    <r>
      <rPr>
        <sz val="10"/>
        <color indexed="10"/>
        <rFont val="Arial"/>
        <family val="2"/>
      </rPr>
      <t>01/01/1986 AL 31/12/1986</t>
    </r>
  </si>
  <si>
    <r>
      <t xml:space="preserve">            PER UN NUMERO DI </t>
    </r>
    <r>
      <rPr>
        <sz val="10"/>
        <color indexed="10"/>
        <rFont val="Arial"/>
        <family val="2"/>
      </rPr>
      <t>TRE</t>
    </r>
    <r>
      <rPr>
        <sz val="10"/>
        <rFont val="Arial"/>
        <family val="0"/>
      </rPr>
      <t xml:space="preserve"> ANNI E DI AVER OTTENUTO PER CIASCUN ANNO SCOLASTICO LA </t>
    </r>
  </si>
  <si>
    <r>
      <t xml:space="preserve">      D)   DI AVER PRESTATO N. </t>
    </r>
    <r>
      <rPr>
        <sz val="10"/>
        <color indexed="10"/>
        <rFont val="Arial"/>
        <family val="2"/>
      </rPr>
      <t>UNO</t>
    </r>
    <r>
      <rPr>
        <sz val="10"/>
        <rFont val="Arial"/>
        <family val="0"/>
      </rPr>
      <t xml:space="preserve"> ANNI DI SERVIZIO PRE-RUOLO IN SCUOLE O PLESSI SITUATI NELLE</t>
    </r>
  </si>
  <si>
    <r>
      <t xml:space="preserve">      MENTE AD ANNI </t>
    </r>
    <r>
      <rPr>
        <sz val="10"/>
        <color indexed="10"/>
        <rFont val="Arial"/>
        <family val="2"/>
      </rPr>
      <t>OTTO</t>
    </r>
  </si>
  <si>
    <r>
      <t xml:space="preserve">      AD ANNI </t>
    </r>
    <r>
      <rPr>
        <sz val="10"/>
        <color indexed="10"/>
        <rFont val="Arial"/>
        <family val="2"/>
      </rPr>
      <t>DUE</t>
    </r>
  </si>
  <si>
    <r>
      <t xml:space="preserve">      PARI AD ANNI </t>
    </r>
    <r>
      <rPr>
        <sz val="10"/>
        <color indexed="10"/>
        <rFont val="Arial"/>
        <family val="2"/>
      </rPr>
      <t>DUE</t>
    </r>
  </si>
  <si>
    <r>
      <t xml:space="preserve">      DIDATTICO DIFFERENZIATO O IN CLASSI DIFFERENZIALI PARI AD ANNI </t>
    </r>
    <r>
      <rPr>
        <sz val="10"/>
        <color indexed="10"/>
        <rFont val="Arial"/>
        <family val="2"/>
      </rPr>
      <t>UNO</t>
    </r>
  </si>
  <si>
    <r>
      <t xml:space="preserve">      DIDATTICO DIFFERENZIATO O IN CLASSI DIFFERENZIALI PARI AD ANNI </t>
    </r>
    <r>
      <rPr>
        <sz val="10"/>
        <color indexed="10"/>
        <rFont val="Arial"/>
        <family val="2"/>
      </rPr>
      <t>DUE</t>
    </r>
  </si>
  <si>
    <r>
      <t xml:space="preserve">La sottoscritta </t>
    </r>
    <r>
      <rPr>
        <sz val="12"/>
        <color indexed="10"/>
        <rFont val="Times New Roman"/>
        <family val="1"/>
      </rPr>
      <t>Xxxxxx Xxxxxxx</t>
    </r>
    <r>
      <rPr>
        <sz val="12"/>
        <rFont val="Times New Roman"/>
        <family val="1"/>
      </rPr>
      <t xml:space="preserve">, nata a </t>
    </r>
    <r>
      <rPr>
        <sz val="12"/>
        <color indexed="10"/>
        <rFont val="Times New Roman"/>
        <family val="1"/>
      </rPr>
      <t>Xxxxxxxxxxx (XX)</t>
    </r>
    <r>
      <rPr>
        <sz val="12"/>
        <rFont val="Times New Roman"/>
        <family val="1"/>
      </rPr>
      <t xml:space="preserve"> il </t>
    </r>
    <r>
      <rPr>
        <sz val="12"/>
        <color indexed="10"/>
        <rFont val="Times New Roman"/>
        <family val="1"/>
      </rPr>
      <t>GG</t>
    </r>
    <r>
      <rPr>
        <sz val="12"/>
        <rFont val="Times New Roman"/>
        <family val="1"/>
      </rPr>
      <t>/</t>
    </r>
    <r>
      <rPr>
        <sz val="12"/>
        <color indexed="10"/>
        <rFont val="Times New Roman"/>
        <family val="1"/>
      </rPr>
      <t>MM</t>
    </r>
    <r>
      <rPr>
        <sz val="12"/>
        <rFont val="Times New Roman"/>
        <family val="1"/>
      </rPr>
      <t>/19</t>
    </r>
    <r>
      <rPr>
        <sz val="12"/>
        <color indexed="10"/>
        <rFont val="Times New Roman"/>
        <family val="1"/>
      </rPr>
      <t>AA</t>
    </r>
    <r>
      <rPr>
        <sz val="12"/>
        <rFont val="Times New Roman"/>
        <family val="1"/>
      </rPr>
      <t xml:space="preserve">, consapevole delle </t>
    </r>
  </si>
  <si>
    <r>
      <t xml:space="preserve">   a) titolo di accesso per l'insegnamento di R.C. nel ruolo della scuola </t>
    </r>
    <r>
      <rPr>
        <sz val="12"/>
        <color indexed="10"/>
        <rFont val="Times New Roman"/>
        <family val="1"/>
      </rPr>
      <t>primaria e dell'infanzia</t>
    </r>
    <r>
      <rPr>
        <sz val="12"/>
        <rFont val="Times New Roman"/>
        <family val="1"/>
      </rPr>
      <t>:</t>
    </r>
  </si>
  <si>
    <r>
      <t xml:space="preserve">       diploma di </t>
    </r>
    <r>
      <rPr>
        <sz val="12"/>
        <color indexed="10"/>
        <rFont val="Times New Roman"/>
        <family val="1"/>
      </rPr>
      <t>maturità magistrale</t>
    </r>
    <r>
      <rPr>
        <sz val="12"/>
        <rFont val="Times New Roman"/>
        <family val="1"/>
      </rPr>
      <t xml:space="preserve">, conseguito il </t>
    </r>
    <r>
      <rPr>
        <sz val="12"/>
        <color indexed="10"/>
        <rFont val="Times New Roman"/>
        <family val="1"/>
      </rPr>
      <t>GG mmmmmmmm 19AA</t>
    </r>
    <r>
      <rPr>
        <sz val="12"/>
        <rFont val="Times New Roman"/>
        <family val="1"/>
      </rPr>
      <t xml:space="preserve"> presso </t>
    </r>
    <r>
      <rPr>
        <sz val="12"/>
        <color indexed="10"/>
        <rFont val="Times New Roman"/>
        <family val="1"/>
      </rPr>
      <t>l'istituto magistrale</t>
    </r>
    <r>
      <rPr>
        <sz val="12"/>
        <rFont val="Times New Roman"/>
        <family val="1"/>
      </rPr>
      <t xml:space="preserve"> </t>
    </r>
  </si>
  <si>
    <r>
      <t xml:space="preserve">       diploma di </t>
    </r>
    <r>
      <rPr>
        <sz val="12"/>
        <color indexed="10"/>
        <rFont val="Times New Roman"/>
        <family val="1"/>
      </rPr>
      <t>magistero in scienze religiose</t>
    </r>
    <r>
      <rPr>
        <sz val="12"/>
        <rFont val="Times New Roman"/>
        <family val="1"/>
      </rPr>
      <t xml:space="preserve">, conseguito il </t>
    </r>
    <r>
      <rPr>
        <sz val="12"/>
        <color indexed="10"/>
        <rFont val="Times New Roman"/>
        <family val="1"/>
      </rPr>
      <t>GG mmmmmmmm</t>
    </r>
    <r>
      <rPr>
        <sz val="12"/>
        <rFont val="Times New Roman"/>
        <family val="1"/>
      </rPr>
      <t xml:space="preserve"> </t>
    </r>
    <r>
      <rPr>
        <sz val="12"/>
        <color indexed="10"/>
        <rFont val="Times New Roman"/>
        <family val="1"/>
      </rPr>
      <t>AAAA</t>
    </r>
    <r>
      <rPr>
        <sz val="12"/>
        <rFont val="Times New Roman"/>
        <family val="1"/>
      </rPr>
      <t xml:space="preserve"> presso </t>
    </r>
    <r>
      <rPr>
        <sz val="12"/>
        <color indexed="10"/>
        <rFont val="Times New Roman"/>
        <family val="1"/>
      </rPr>
      <t>l'ist. sup.</t>
    </r>
  </si>
  <si>
    <r>
      <t xml:space="preserve">ed è residente in </t>
    </r>
    <r>
      <rPr>
        <sz val="12"/>
        <color indexed="10"/>
        <rFont val="Times New Roman"/>
        <family val="1"/>
      </rPr>
      <t>Milano</t>
    </r>
    <r>
      <rPr>
        <sz val="12"/>
        <rFont val="Times New Roman"/>
        <family val="1"/>
      </rPr>
      <t xml:space="preserve">, presso la </t>
    </r>
    <r>
      <rPr>
        <sz val="12"/>
        <color indexed="10"/>
        <rFont val="Times New Roman"/>
        <family val="1"/>
      </rPr>
      <t>via Montenapoleone</t>
    </r>
    <r>
      <rPr>
        <sz val="12"/>
        <rFont val="Times New Roman"/>
        <family val="1"/>
      </rPr>
      <t xml:space="preserve">, al civico </t>
    </r>
    <r>
      <rPr>
        <sz val="12"/>
        <color indexed="10"/>
        <rFont val="Times New Roman"/>
        <family val="1"/>
      </rPr>
      <t>0</t>
    </r>
    <r>
      <rPr>
        <sz val="12"/>
        <rFont val="Times New Roman"/>
        <family val="1"/>
      </rPr>
      <t xml:space="preserve"> - nel territorio della</t>
    </r>
  </si>
  <si>
    <r>
      <t xml:space="preserve">diocesi ecclesiastica di </t>
    </r>
    <r>
      <rPr>
        <sz val="12"/>
        <color indexed="10"/>
        <rFont val="Times New Roman"/>
        <family val="1"/>
      </rPr>
      <t>Milano</t>
    </r>
    <r>
      <rPr>
        <sz val="12"/>
        <rFont val="Times New Roman"/>
        <family val="1"/>
      </rPr>
      <t xml:space="preserve"> - con iscrizione anagrafica decorrente da oltre tre mesi.</t>
    </r>
  </si>
  <si>
    <r>
      <t xml:space="preserve">all'Ufficio Scolastico della regione </t>
    </r>
    <r>
      <rPr>
        <sz val="12"/>
        <color indexed="10"/>
        <rFont val="Arial"/>
        <family val="2"/>
      </rPr>
      <t>Toscana</t>
    </r>
  </si>
  <si>
    <r>
      <t xml:space="preserve">Oggetto: graduatoria regionale docenti di religione (ruolo scuola </t>
    </r>
    <r>
      <rPr>
        <sz val="12"/>
        <color indexed="10"/>
        <rFont val="Arial"/>
        <family val="2"/>
      </rPr>
      <t>primaria</t>
    </r>
    <r>
      <rPr>
        <sz val="12"/>
        <rFont val="Arial"/>
        <family val="2"/>
      </rPr>
      <t xml:space="preserve"> - diocesi di </t>
    </r>
    <r>
      <rPr>
        <sz val="12"/>
        <color indexed="10"/>
        <rFont val="Arial"/>
        <family val="2"/>
      </rPr>
      <t>XXXXXXX</t>
    </r>
    <r>
      <rPr>
        <sz val="12"/>
        <rFont val="Arial"/>
        <family val="2"/>
      </rPr>
      <t>)</t>
    </r>
  </si>
  <si>
    <t>la docente</t>
  </si>
  <si>
    <t>DISCUSSIONE DI ALCUNE QUESTIONI NORMATIVE</t>
  </si>
  <si>
    <t>1) è obbligatorio compilare e presentare la scheda per la valutazione del punteggio?</t>
  </si>
  <si>
    <t>2) a chi va indirizzata la scheda per la valutazione del punteggio?</t>
  </si>
  <si>
    <t>3) qual è la decorrenza giuridica della nomina in ruolo?</t>
  </si>
  <si>
    <t xml:space="preserve">           è necessaria quando il titolo di accesso non è un diploma, ma un servizio (in tal caso dovrà figurare nel certificato di servizio o nella dichiarazione conforme all'allegato D).</t>
  </si>
  <si>
    <t>7) a che serve questa graduatoria?</t>
  </si>
  <si>
    <t xml:space="preserve">           Nella contrazione oraria potranno presentarsi almeno tre diversi casi:</t>
  </si>
  <si>
    <t xml:space="preserve">           1) In una scuola in cui sia presente solo un Idr di ruolo con cattedra completa, è evidente che la riduzione oraria dovrà interessare quell'unico docente.</t>
  </si>
  <si>
    <t>C) per il servizio di ruolo prestato continuativamente nella scuola di attuale servizio</t>
  </si>
  <si>
    <t xml:space="preserve">  APPARTENENZA</t>
  </si>
  <si>
    <t xml:space="preserve">      DI AVERE, QUINDI, UNA ANZIANITÀ DI SERVIZIO DI RUOLO IN SCUOLE UNICHE O DI MONTAGNA PARI</t>
  </si>
  <si>
    <t xml:space="preserve">  B) SERVIZIO PRE-RUOLO </t>
  </si>
  <si>
    <t xml:space="preserve">      DI AVERE, QUINDI, UNA ANZIANITÀ DI SERVIZIO PRE-RUOLO IN SCUOLE UNICHE O DI MONTAGNA</t>
  </si>
  <si>
    <t>5)   DI AVER PRESTATO SERVIZIO IN SCUOLE SPECIALI O AD INDIRIZZO DIDATTICO DIFFERENZIATO O</t>
  </si>
  <si>
    <t xml:space="preserve">      IN CLASSI DIFFERENZIALI</t>
  </si>
  <si>
    <t xml:space="preserve">      DI AVERE, QUINDI, UNA ANZIANITÀ DI SERVIZIO DI RUOLO IN SCUOLE SPECIALI O AD INDIRIZZO</t>
  </si>
  <si>
    <t xml:space="preserve">      DI AVERE, QUINDI, UNA ANZIANITÀ DI SERVIZIO PRE-RUOLO IN SCUOLE SPECIALI O AD INDIRIZZO</t>
  </si>
  <si>
    <t>FIRMA DEL DOCENTE</t>
  </si>
  <si>
    <t>DICHIARAZIONE SOSTITUTIVA DI CERTIFICAZIONE</t>
  </si>
  <si>
    <t>(resa ai sensi degli artt. 46, comma 1, lettere f) e m) e 47, comma 1, del D.P.R. 28/12/2000, N. 445)</t>
  </si>
  <si>
    <t xml:space="preserve">conseguenze civili e penali cui può andare incontro in caso di dichiarazioni non veritiere, sotto la </t>
  </si>
  <si>
    <t xml:space="preserve">propria personale responsabilità </t>
  </si>
  <si>
    <t>D  I  C  H  I  A  R  A</t>
  </si>
  <si>
    <t>- di essere in possesso dei seguenti titoli:</t>
  </si>
  <si>
    <t xml:space="preserve">   b) titolo valutabile in aggiunta a quello di accesso:</t>
  </si>
  <si>
    <t>- che il proprio nucleo familiare anagrafico risulta composto dai membri sottoelencati:</t>
  </si>
  <si>
    <t>COGNOME E PRENOME</t>
  </si>
  <si>
    <t>RELAZIONE</t>
  </si>
  <si>
    <t>NATO/A A</t>
  </si>
  <si>
    <t>PROV.</t>
  </si>
  <si>
    <t>IL (GG/MM/AAAA)</t>
  </si>
  <si>
    <t>Xxxxxx Xxxxxxx</t>
  </si>
  <si>
    <t>intest. scheda fam.</t>
  </si>
  <si>
    <t>Xxxxxxxxx</t>
  </si>
  <si>
    <t>XX</t>
  </si>
  <si>
    <t xml:space="preserve">      trasmesso con nota N. 187 del 4 febbraio; il relativo avviso è stato pubblicato nella G.U. del 6 febbraio 2004, n. 10 della IV Serie Speciale (Concorsi).</t>
  </si>
  <si>
    <t>al punto 4.3.1 , letl. a.1), a.2), b.1). Per far valere la condizione prevista dai citati punti della nuova Intesa è necessario che dalla certificazione del titolo di studio si possa</t>
  </si>
  <si>
    <t>evincere inequivocabilmente il conseguimento del titolo in una sessione dell'anno accademico 2013-14 o antecedente. Fino alla data di regolare conseguimento del titolo</t>
  </si>
  <si>
    <t xml:space="preserve">richiesto l'insegnante sara assunto con contratto di supplenza per la sola durata dell'esigenza di servizio; a partire dal conseguimento del titolo, se ne ricorrono le </t>
  </si>
  <si>
    <t>condizioni, la supplenza potrà essere trasformata in incarico annuale.</t>
  </si>
  <si>
    <t>C)   Inserire nella cella H47 il numero degli altri figli che non hanno ancora compiuto 18 anni, o li hanno compiuti nell'anno corrente, o sono inabili.</t>
  </si>
  <si>
    <t>42) Istituto Superiore di Scienze Religiose «Mons. Raffaele Pellecchia» - Vico Sant’Anna, 3 - 80053 - Castellammare di Stabia (Napoli)</t>
  </si>
  <si>
    <t>3) «Mons. Giuseppe Maria Pilo» - Via Vittorio Emanuele, 15 - 09039 - Villacidro (Cagliari)</t>
  </si>
  <si>
    <t>28) Istituto Interdiocesano dei Castelli Romani - Piazzale Capocroce, 1 - 00044 - Frascati (Roma)</t>
  </si>
  <si>
    <t>29) «Mons. Lorenzo Gargiulo» c/o Ist. S. Maria Suore Apostolato Cattolico - Via Lavanga, 142 - 04023 - Formia (Latina)</t>
  </si>
  <si>
    <t>30) Via A. De Villa, 3 - CP 34 - 09016 - Iglesias (Cagliari)</t>
  </si>
  <si>
    <t>35) Via Caprera, 46 - 89044 - Locri (Reggio di Calabria)</t>
  </si>
  <si>
    <t>37) Corso Skanderbeg, 54 - 87010 - Lungro (Cosenza)</t>
  </si>
  <si>
    <t>38) «San Michele Arcangelo» - Via Arcivescovado, 16 - 71043 - Manfredonia (Foggia)</t>
  </si>
  <si>
    <t>69) Piazza Cattedrale, 8 - 75028 - Tursi (Matera)</t>
  </si>
  <si>
    <t>25) «Unus Magister» - P.za Duomo - 88074 - Crotone</t>
  </si>
  <si>
    <t>40) «S. Giuseppe Moscati» - Piazza San Leoluca - Casella Postale 68 - 88018 - Vibo Valentia</t>
  </si>
  <si>
    <t xml:space="preserve">   alla residenza nella diocesi, e non al nuovo indirizzo.</t>
  </si>
  <si>
    <t xml:space="preserve">    (da documentare con certificato rilasciato dall’istituto di cura);</t>
  </si>
  <si>
    <t xml:space="preserve">    (da documentare con certificato rilasciato da ente pubblico ospedaliero, o dalla ASL o dall’ufficiale sanitario o da un medico militare.);</t>
  </si>
  <si>
    <r>
      <t xml:space="preserve">-  </t>
    </r>
    <r>
      <rPr>
        <sz val="12"/>
        <color indexed="10"/>
        <rFont val="Times New Roman"/>
        <family val="1"/>
      </rPr>
      <t xml:space="preserve">che il figlio maggiorenne Xxxxx Xxxxxx è totalmente e permanentemente inabile a proficuo lavoro </t>
    </r>
    <r>
      <rPr>
        <sz val="12"/>
        <rFont val="Times New Roman"/>
        <family val="1"/>
      </rPr>
      <t>(da documentare con certificato dell’ASL)</t>
    </r>
  </si>
  <si>
    <t>-   In caso di fruizione di benefici ex art. 21, documentare con certificato attestante il grado di invalidità civile superiore ai due terzi o le minorazioni iscritte alle categorie prima,</t>
  </si>
  <si>
    <t xml:space="preserve">    seconda e terza della tabella A annessa alla L. 10.8.50 n. 648).</t>
  </si>
  <si>
    <t>31) Istituto Superiore di Scienze Religiose Seminario Regionale «Pio XI» - Via Pio XI, 236 - 89100 - Reggio di Calabria</t>
  </si>
  <si>
    <t>32) Istituto Superiore di Scienze Religiose c/o Pontificia Facoltà di Scienze dell’Educazione «Auxilium» - Via Cremolino, 141 - 00166 - Roma</t>
  </si>
  <si>
    <t>33) Istituto Superiore di Scienze Religiose «Magisterium Vitae» Facoltà Teologica della Pontificia Università Salesiana - Piazza Ateneo Salesiano, 1 - 00139 - Roma</t>
  </si>
  <si>
    <t>34) Pontificio Istituto Regina Mundi - Lungotevere Tor di Nona, 7 - 00186 - Roma</t>
  </si>
  <si>
    <t>35) Istituto di Scienze Religiose accademicamente eretto nella Pontificia Università Gregoriana - Piazza della Pilotta, 4 - 00187 - Roma</t>
  </si>
  <si>
    <t>36) Istituto Superiore di Scienze Religiose «Ecclesia Mater» Pontificia Università Lateranense - Piazza San Giovanni in Laterano, 4 - 00184 - Roma</t>
  </si>
  <si>
    <t>37) Istituto Superiore di Scienze Religiose all’Apollinare Pontificio Ateneo della S. Croce - Piazza Sant’Apollinare, 49 - 00186 - Roma</t>
  </si>
  <si>
    <t>(6 punti per ciascun anno)        anni</t>
  </si>
  <si>
    <t>A1) per il servizio effettivamente prestato dopo la nomina nel ruolo di appartenenza in scuole o istituti situati</t>
  </si>
  <si>
    <t>nelle piccole isole, nella scuola di montagna o nella scuola unica (in aggiunta al punteggio di cui al punto A)</t>
  </si>
  <si>
    <t>B)  per il servizio preruolo o per altro servizio di ruolo riconosciuto o riconoscibile ai fini della carriera o per il</t>
  </si>
  <si>
    <t>servizio preruolo o per altro servizio di ruolo prestato nella scuola dell’infanzia</t>
  </si>
  <si>
    <t>(3 punti per ciascuno dei primi 4 anni; 2 punti per ciascuno dei restanti anni)        anni</t>
  </si>
  <si>
    <t>B2) per il servizio preruolo o per altro servizio di ruolo riconosciuto o riconoscibile ai fini della carriera o per</t>
  </si>
  <si>
    <t>il servizio preruolo o per altro servizio di ruolo nella scuola dell’infanzia, effettivamente prestato in scuole o</t>
  </si>
  <si>
    <t>istituti situati nelle piccole isole (in aggiunta al punteggio di cui al punto B)</t>
  </si>
  <si>
    <t>TIPO DI ESIGENZA</t>
  </si>
  <si>
    <t>A)  per il non allontanamento dal coniuge ovvero, nel caso di docenti senza coniuge, per il non allontanamento</t>
  </si>
  <si>
    <t>da genitori o figli. Il punteggio va attribuito nel caso in cui il coniuge (ovvero i genitori o i figli) sia residente nel</t>
  </si>
  <si>
    <t>(4 punti per ciascun figlio)        figli</t>
  </si>
  <si>
    <t>totalmente o permanentemente inabili a proficuo lavoro</t>
  </si>
  <si>
    <t>(3 punti per ciascun figlio)        figli</t>
  </si>
  <si>
    <t>D)  per la cura e l'assistenza dei figli minorati fisici, psichici o sensoriali, tossicodipendenti, ovvero del coniuge</t>
  </si>
  <si>
    <t>o del genitore totalmente e permanentemente inabili al lavoro che possono essere assistiti soltanto nel</t>
  </si>
  <si>
    <t xml:space="preserve">         art. 21</t>
  </si>
  <si>
    <t>(barrare la casella che interessa)</t>
  </si>
  <si>
    <t xml:space="preserve">         art. 33, c. 6</t>
  </si>
  <si>
    <t xml:space="preserve">         art. 33, cc. 5 e 7</t>
  </si>
  <si>
    <t xml:space="preserve">       In ogni caso non va considerato il servizio prestato fino al 31/8/2009.</t>
  </si>
  <si>
    <t>N.B.: I titoli relativi a C), D), E), F), G), H), pur cumulabili tra loro, sono valutati fino a un massimo di 10 punti.</t>
  </si>
  <si>
    <t>Consiglio di fare una stampa preventiva in formato .pdf e controllare che tutto sia a posto, dopodiché si stampa su carta.</t>
  </si>
  <si>
    <t>religione cattolica gli insegnanti che, riconosciuti idonei dall'ordinario diocesano, siano provvisti dei titoli di cui al punto 4.3.1. e abbiano anche</t>
  </si>
  <si>
    <t>prestato servizio continuativo per almeno un anno nell'insegnamento della religione cattolica entro il termine dell'anno scolastico 2016-17.</t>
  </si>
  <si>
    <t xml:space="preserve">    Sono altresì fatti salvi i diritti di tutti coloro che, in possesso dei titoli di qualificazione previsti dall'intesa del 14 dicembre 1985,</t>
  </si>
  <si>
    <t>come successivamente modificata, entro la data di entrata in vigore della presente intesa, abbiano prestato servizio, nell'insegnamento della religione</t>
  </si>
  <si>
    <t>cattolica, continuativamente per almeno un anno scolastico dal 2007-2008.</t>
  </si>
  <si>
    <t>MINISTERO DELL'ISTRUZIONE, DELL'UNIVERSITA' E DELLA RICERCA</t>
  </si>
  <si>
    <t>Dipartimento per l'istruzione - AOODPIT Prot. N. 0002989 - 06/11/2012 - USCITA</t>
  </si>
  <si>
    <r>
      <t>Oggetto:</t>
    </r>
    <r>
      <rPr>
        <sz val="10"/>
        <rFont val="Arial"/>
        <family val="0"/>
      </rPr>
      <t xml:space="preserve"> DPR 20 agosto 2012, n. 175, recante "Esecuzione dell'intesa tra il Ministro dell 'istruzione, dell'universita e della ricerca</t>
    </r>
  </si>
  <si>
    <t>e il Presidente della Conferenza episcopale italiana per l'insegnamento della religione cattolica nelle scuole pubbliche, firmata il 28 giugno 2012".</t>
  </si>
  <si>
    <t>Si forniscono qui di seguito alcune precisazioni per l'attuazione della fase transitoria e in vista della messa a regime del settore.</t>
  </si>
  <si>
    <t xml:space="preserve">Premesso che nulla è innovato nella natura dell'insegnamento della religione cattolica e nelle modalità della sua presenza nei curricoli dei diversi ordini e gradi di scuola, </t>
  </si>
  <si>
    <t>della religione cattolica, se disponibili e idonei, come previsto fin dall'inizio dal punto 2.6 del DPR 751/85. Essi potranno continuare a farlo se hanno svolto tale servizio</t>
  </si>
  <si>
    <t>per almeno un anno nel corso del quinquennio scolastico 2007-2012. Se invece il loro servizio nell'insegnamento della religione cattolica risale a un periodo</t>
  </si>
  <si>
    <t>precedente, i loro titoli di qualificazione devono considerarsi decaduti, pur nel permanere dell'idoneità rilasciata a tempo indeterminato dall'ordinario diocesano. Per tornare</t>
  </si>
  <si>
    <t>ad essere affidatari dell'insegnamento della religione cattolica essi dovranno perciò procurarsi i nuovi titoli di qualificazione, consistenti nel loro caso in uno specifico</t>
  </si>
  <si>
    <t>master di secondo livello approvato dalla Conferenza episcopale italiana, come previsto dall'ultimo capoverso del punto 4.2.2 del DPR 175/12, ferma restando la</t>
  </si>
  <si>
    <t>possibilità di qualificarsi mediante il conseguimento di uno degli altri titoli di studio ecclesiastici previsti dal medesimo DPR 175/12.</t>
  </si>
  <si>
    <t xml:space="preserve">    Si ricorda in proposito che ne! caso contemplato dal punto 2.6 del DPR 751/85 la condizione per essere affidatari dell'insegnamento della religione cattolica, oltre</t>
  </si>
  <si>
    <t>al possesso della qualificazione professionale richiesta e dell'idoneità rilasciata dall'ordinario diocesano, è quella di essere insegnanti della sezione o della classe,</t>
  </si>
  <si>
    <t>rispettivamente nella scuola dell'infanzia o nella scuola primaria, cioè di essere titolari di altre attività educative o di insegnamento nella medesima sezione o classe.</t>
  </si>
  <si>
    <t>Ciò esclude che tale docente possa impartire il solo insegnamento della religione cattolica in una sezione o in una classe diversa da quella di titolarità, dal momento che</t>
  </si>
  <si>
    <t>si verrebbe a trovare nella condizione di insegnante specialista, per la quale non possiede la diversa e specifica qualificazione professionale.</t>
  </si>
  <si>
    <t xml:space="preserve">    Si coglie infine l'occasione per ribadire e precisare quanto già affermato a suo tempo con CM 374/98 circa la dichiarazione di disponibilità all'insegnamento della</t>
  </si>
  <si>
    <t>religione cattolica, che va resa dagli interessati entro la scadenza prevista annualmente per la definizione degli organici e acquisisce validità a parti re dall'anno scolastico</t>
  </si>
  <si>
    <t>successivo. Entro la stessa data deve essere formulata l'eventuale revoca di tale disponibilità, che ugualmente produrrà i suoi effetti a partire dal successivo anno scolastico.</t>
  </si>
  <si>
    <t xml:space="preserve">Il Capo Dipartimento                      </t>
  </si>
  <si>
    <t xml:space="preserve">Lucrezia STELLACCI                     </t>
  </si>
  <si>
    <t>Punto G) secondaria</t>
  </si>
  <si>
    <t>Somma titoli secondaria</t>
  </si>
  <si>
    <t>Somma secondaria</t>
  </si>
  <si>
    <t>Incongruenza primaria</t>
  </si>
  <si>
    <t>Incongruenza secondaria</t>
  </si>
  <si>
    <t xml:space="preserve">           2) In una scuola in cui siano presenti due Idr, uno di ruolo e uno non di ruolo (con orario completo o parziale), sembra logico che sia il docente non di ruolo a perdere le</t>
  </si>
  <si>
    <t xml:space="preserve">              ore, ma è nella facoltà dell'Ordinario diocesano, per quanto già detto al punto sopra, di individuare come disponibile per la mobilità solo la sede corrispondente alle ore</t>
  </si>
  <si>
    <t xml:space="preserve">              occupate dall'Idr di ruolo e quindi mandare in mobilità quest'ultimo.</t>
  </si>
  <si>
    <t xml:space="preserve">           3) In una scuola in cui siano presenti due o più Idr di ruolo andrà costruita una specifica graduatoria (in base ai criteri comuni adottati per tutti gli altri docenti) per indivi-</t>
  </si>
  <si>
    <t xml:space="preserve">              duare l'eventuale perdente ore, che dovrà andare a completare l'orario in altra sede. In quest'ultimo caso, nel compilare la graduatoria si tenga presente che come titoli</t>
  </si>
  <si>
    <t xml:space="preserve">              di studio valgono solo quelli previsti dall'Intesa, esattamente come è accaduto per il concorso. […] A norma dell'art. 3-bis del CCNI, introdotto proprio per regolamenta-</t>
  </si>
  <si>
    <t xml:space="preserve">              re l'utilizzazione degli Idr, l'intesa dovrà riguardare in primo luogo l'individuazione dei posti da rendere disponibili per queste “operazioni di mobilità”. E per garantire an-</t>
  </si>
  <si>
    <t xml:space="preserve">              che gli Idr non di ruolo, l'operazione andrà condotta tendendo presente l'intera disponibilità dei posti sul territorio diocesano (70% + 30%). In altre parole, spetta all'Or-</t>
  </si>
  <si>
    <t xml:space="preserve">              dinario diocesano decidere quali posti siano disponibili per queste operazioni di mobilità, potendo egli escludere o includere posti occupati da Idr incaricati."</t>
  </si>
  <si>
    <r>
      <t xml:space="preserve">     fondata la questione di illegittimità rispetto al raddoppio del punteggio per il servizio prestato nelle scuole di ogni ordine e grado situate nei comunidi montagna «</t>
    </r>
    <r>
      <rPr>
        <i/>
        <sz val="10"/>
        <rFont val="Arial"/>
        <family val="2"/>
      </rPr>
      <t>anziché limi-</t>
    </r>
  </si>
  <si>
    <r>
      <t xml:space="preserve">     tarlo al servizio prestato nelle scuole elementari di montagna di cui alla legge n. 90 del </t>
    </r>
    <r>
      <rPr>
        <sz val="10"/>
        <rFont val="Arial"/>
        <family val="0"/>
      </rPr>
      <t>1957».</t>
    </r>
  </si>
  <si>
    <t xml:space="preserve">     Risposta: il familiare per il quale spettano i 6 punti è, in prima battuta, il coniuge. In via subordinata spetta per un genitore o per un figlio. Tutti sono liberi di risiedere dove più</t>
  </si>
  <si>
    <t xml:space="preserve">     gradiscono, ma due coniugi devono risiedere insieme (art. 144 c.c.). Ciò vale in particolare per gli II.R.C., per i quali una separazione coniugale (e, a maggior ragione, un di-</t>
  </si>
  <si>
    <t xml:space="preserve">     vorzio) può comportare la revoca dell'idoneità all'insegnamento. Per avere diritto ai 6 punti il familiare deve essere residente nel territorio della diocesi di titolarità del docente.</t>
  </si>
  <si>
    <t xml:space="preserve">     A differenza degli altri docenti, l'I.R.C. non ha la titolarità su una cattedra o su un'istituto scolastico o su un comune, ma è titolare (in stretto senso giuridico) sulla regione; in</t>
  </si>
  <si>
    <t>15) Istituto Superiore di Scienze Religiose «Giovanni Paolo II» - Via Oberdan, 13 - 71100 - Foggia</t>
  </si>
  <si>
    <t>24) Istituto Superiore di Scienze Religiose «Donnaregina» - Via Duomo, 142 - 80138 - Napoli</t>
  </si>
  <si>
    <t>13) Piazza Duomo, 12 - 72100 - Brindisi</t>
  </si>
  <si>
    <t>33) Via G. Finamore, 32 - 66034 - Lanciano - (Chieti)</t>
  </si>
  <si>
    <t xml:space="preserve">     Se tutto il territorio comunale è ricompreso nel territorio della diocesi non sorgono problemi interpretativi. Ma questa è quasi più l'eccezione che la regola. L'I.R.C. della dioce-</t>
  </si>
  <si>
    <t xml:space="preserve">     si di Napoli può risiedere (con il coniuge) a Fuorigrotta o a Bagnoli (territori di Napoli nella diocesi di Pozzuoli)? Io ritengo di no; altrimenti i docenti della diocesi di Pozzuoli</t>
  </si>
  <si>
    <t xml:space="preserve">     si sentirebbero autorizzati a risiedere in tutta Napoli e l'aspirazione al punteggio per esigenze di famiglia non avrebbe più senso. Non so dove si andrebbe a finire, consideran-</t>
  </si>
  <si>
    <t xml:space="preserve">     do che vi sono casi di diocesi che tagliano in 2 e anche in 3 uno stesso comune; di diocesi a cavallo di 2 o 3 regioni. Si dovrebbero ammettere deroghe che potrebbero risul-</t>
  </si>
  <si>
    <t xml:space="preserve">     steriali. Infatti, all'art. 4, comma 9, dell'O.M. 199/2013 si legge:</t>
  </si>
  <si>
    <t xml:space="preserve">     munque in affidamento (nota 4 all'art. 4, c. 3 dell' O.M. 199/2013). Fratelli, suoceri, cugini, cognati, nonni, ecc. non danno diritto a punteggio, checché ne dicano gli esperti.</t>
  </si>
  <si>
    <t xml:space="preserve">           Risposta: certamente, in base al chiaro disposto dell'art. 4, comma 4, dell'O.M. 199/2013, che prevede il riconoscimento di 3 punti, a condizione che detto titolo sia fatto </t>
  </si>
  <si>
    <r>
      <t xml:space="preserve">           </t>
    </r>
    <r>
      <rPr>
        <b/>
        <sz val="10"/>
        <rFont val="Arial"/>
        <family val="2"/>
      </rPr>
      <t>Per quanto riguarda il punto D:</t>
    </r>
    <r>
      <rPr>
        <sz val="10"/>
        <rFont val="Arial"/>
        <family val="0"/>
      </rPr>
      <t xml:space="preserve"> secondo una normativa più volte ribadita (AOODGPER 2967 del 18/3/2010; AOODGPER 3080 del 8/4/2011; AOODGPER 2485 del 3/4/2012,</t>
    </r>
  </si>
  <si>
    <t xml:space="preserve">          </t>
  </si>
  <si>
    <t xml:space="preserve">            decorre a partire dall’a.s. 2009/2010. Pertanto i docenti interessati potranno fruire di tale punteggio – per la prima volta – nelle domande di mobilità per l’a.s. 2013/2014."</t>
  </si>
  <si>
    <r>
      <t xml:space="preserve">           nota 5 all. D del CCNI sui trasferimenti, siglato l'11/3/2013), "</t>
    </r>
    <r>
      <rPr>
        <i/>
        <sz val="10"/>
        <rFont val="Arial"/>
        <family val="2"/>
      </rPr>
      <t>il primo anno del triennio per l’attribuzione del punteggio per la continuità ai docenti di religione cattolica</t>
    </r>
  </si>
  <si>
    <t xml:space="preserve">     vizio DI RUOLO prestati continuativamente nella scuola di attuale utilizzazione, a partire dall'anno scolastico 2009-'10 (art. 1, comma 6-bis, O.M. 199/2013), escluso quello in corso.</t>
  </si>
  <si>
    <t xml:space="preserve">      I docenti soprannumerari trasferiti d'ufficio dovranno considerare la sede di PRECEDENTE servizio. Nella cella H34 si inserirà una "x" se tale servizio continuativo</t>
  </si>
  <si>
    <t xml:space="preserve">      è stato prestato su piccola isola: il foglio eseguirà in automatico i calcoli necessari. Come al solito, il foglio elettronico esegue vari controlli sui dati inseriti.</t>
  </si>
  <si>
    <t xml:space="preserve">e l’a.s. 2011/2012,   né domanda volontaria di trasferimento (utilizzazione) né domanda  di mobilità </t>
  </si>
  <si>
    <r>
      <t xml:space="preserve">professionale (passaggio) nell’ambito della diocesi di incardinazione  </t>
    </r>
    <r>
      <rPr>
        <sz val="10"/>
        <rFont val="Times New Roman"/>
        <family val="1"/>
      </rPr>
      <t>(1)</t>
    </r>
  </si>
  <si>
    <t xml:space="preserve">      1) Stato di famiglia - residenza: poiché la residenza NELLA DIOCESI non si evince da alcun certificato rilasciato dall'Anagrafe, bisogna utilizzare un</t>
  </si>
  <si>
    <t xml:space="preserve"> 7) Istituto Teologico «Paolo VI» del Seminario Arcivescovile (affiliato alla Facoltà Teologica dell’Italia Settentrionale) - Via Domenico Bollani, 20 - 25100 - Brescia</t>
  </si>
  <si>
    <t xml:space="preserve"> 8) Philosophisch-Theologische Hochschule Brixen - Studio Teologico Accademico Bressanone - Seminarplatz, 4/Piazza Seminario, 4 - 39042 - Brixen/Bressanone (Bozen/Bolzano)</t>
  </si>
  <si>
    <t xml:space="preserve"> 9) Istituto Teologico «Mons. G. Guttadauro» (affiliato alla Facoltà Teologica della Sicilia) - Via Regina Margherita, 51 - 93100 - Caltanissetta</t>
  </si>
  <si>
    <t xml:space="preserve"> 1) Pontificia Università Salesiana - Via dell’Ateneo Salesiano, 1 - 00139 - Roma</t>
  </si>
  <si>
    <t xml:space="preserve"> 2) Pontificia Facoltà di Scienze dell’educazione «Auxilium» - Via Cremolino, 141 - 00165 - Roma </t>
  </si>
  <si>
    <t xml:space="preserve"> 1) Pontificia Università Gregoriana - Via della Pilotta, 4 - 00187 - Roma</t>
  </si>
  <si>
    <t>motorie); per ogni diploma di laurea magistrale (specialistica); per ogni diploma accademico di secondo livello; per</t>
  </si>
  <si>
    <t>Amministrazione: pertanto non viene allegata (art. 43, c. 1, D.P.R. 445/2000, come sostituito</t>
  </si>
  <si>
    <t>dall'art. 15, c. 1, L. 183/2011).</t>
  </si>
  <si>
    <t>17) Studio Teologico del «Collegio Brignole Sale-Negroni» (affiliato alla Facoltà Teologica della Pontificia Università Urbaniana in Roma) - Via Fassolo, 29 - 16126 - Genova</t>
  </si>
  <si>
    <t>18) Studio Teologico Missionario del PIME (affiliato alla Facoltà Teologica della Pontificia Università Urbaniana in Roma) - Via Pagliano, 10 - 20149 - Milano</t>
  </si>
  <si>
    <t>19) Studio Teologico «S. Francesco» (affiliato alla Facoltà Teologica del Pontificio Ateneo Antoniano in Roma) - Piazzale Velasquez, 1 - 20148 - Milano</t>
  </si>
  <si>
    <t xml:space="preserve"> 1) Pontificia Università Gregoriana - Piazza della Pilotta, 4 - 00187 - Roma</t>
  </si>
  <si>
    <t xml:space="preserve"> 2) Pontificia Università Lateranense - P.za S.Giovanni in Laterano, 4 - 00185 - Roma</t>
  </si>
  <si>
    <t xml:space="preserve"> 3) Pontificia Università Urbaniana - Via Urbano VIII, 16 - 00165 - Roma</t>
  </si>
  <si>
    <t xml:space="preserve"> 4) Pontificia Univ. «S. Tommaso d’Aquino» - Largo Angelicum, 1 - 00184 - Roma</t>
  </si>
  <si>
    <t xml:space="preserve"> 5) Pontificia Università Salesiana - Via dell’Ateneo Salesiano, 1 - 00139 - Roma</t>
  </si>
  <si>
    <t xml:space="preserve"> 6) Pontificio Ateneo Antoniano - Via Merulana, 124 - 00185 - Roma</t>
  </si>
  <si>
    <t xml:space="preserve"> 7) Pontificio Ateneo Romano della Santa Croce - Piazza Sant’Apollinare, 49 - 00186 Roma</t>
  </si>
  <si>
    <t xml:space="preserve"> 1) Pontificia Facoltà Teologica della Sardegna - Via Sanjust, 11 - 09100 - Cagliari</t>
  </si>
  <si>
    <t xml:space="preserve"> 2) Facoltà Teologica dell’Italia Settentrionale - Piazza delle Crociate, 6 - 20121 - Milano </t>
  </si>
  <si>
    <t xml:space="preserve"> 3) Facoltà Teologica dell’Italia Meridionale.</t>
  </si>
  <si>
    <t xml:space="preserve"> 4) Facoltà Teologica Siciliana - Corso Vitt. Emanuele, 463 - 90134 - Palermo</t>
  </si>
  <si>
    <t xml:space="preserve"> 5) Pontificia Università Gregoriana - Piazza della Pilotta, 4 - 00187 - Roma</t>
  </si>
  <si>
    <t xml:space="preserve"> 6) Pontificia Università Lateranense - Piazza San Giovanni in Laterano, 4 - 00184 - Roma</t>
  </si>
  <si>
    <t xml:space="preserve"> 7) Pontificia Università Urbaniana - Via Urbano VIII, 16 - 00165 - Roma</t>
  </si>
  <si>
    <t xml:space="preserve"> 8) Pontificia Università S. Tommaso d’Aquino - Largo Angelicum, 1 - 00184 - Roma</t>
  </si>
  <si>
    <t xml:space="preserve"> 9) Pontificia Università Salesiana - Via dell’Ateneo Salesiano, 1 - 00139 - Roma</t>
  </si>
  <si>
    <t xml:space="preserve">     Il punteggio risultante da questa graduatoria sarà quello da indicare nei modd. UR1 o UR2 nell'eventualità di richiesta per utilizzazione o assegnazione provvisoria,</t>
  </si>
  <si>
    <t>Il presente file permette di calcolare il punteggio spettante ai docenti di religione cattolica immessi in ruolo ai fini della graduatoria che, a partire dal 2008, gli uffici scolastici</t>
  </si>
  <si>
    <t>il punteggio così calcolato. La scheda per il calcolo e la stampa consta di due versioni (primaria/infanzia e secondaria), ciascuna di due pagine.</t>
  </si>
  <si>
    <t>sono tenuti a compilare (ai sensi di un'apposita ordinanza annuale) , nonché di stampare tutto quanto serve per dichiarare alla scuola di servizio</t>
  </si>
  <si>
    <t>Si tenga ben presente che la scheda (cioè i due fogli di lavoro successivi) è calibrata sulle esigenze degli II.R.C. di ambo i ruoli che NON aspirano al trasferimento.</t>
  </si>
  <si>
    <t>11) Indicare il comune ove si trova la scuola di servizio, nonché la data (cella A119).</t>
  </si>
  <si>
    <t xml:space="preserve">  non è esattamente conforme all'originale: laddove possibile ho provveduto a piccole correzioni sulle ubicazioni delle scuole: sono gradite segnalazioni correttive.</t>
  </si>
  <si>
    <t>III — ISTITUTI SUPERIORI DI SCIENZE RELIGIOSE approvati dalla Santa Sede</t>
  </si>
  <si>
    <t>IV - ISTITUTI DI SCIENZE RELIGIOSE riconosciuti dalla C.E.I.</t>
  </si>
  <si>
    <t>29) Studio Teologico «S. Zeno» (affiliato alla Facoltà Teologica della Pontificia Università Lateranense in Roma) - Via Seminario, 8 - 37100 - Verona</t>
  </si>
  <si>
    <t>30) Studio Teologico «S. Bernardino» (affiliato alla Facoltà Teologica del Pontificio Ateneo Antoniano in Roma) - Via Provolo, 28 - 37123 - Verona</t>
  </si>
  <si>
    <t>32) Istituto Teologico «S. Pietro» dei Padri Giuseppini (affiliato alla Facoltà Teologica del Pontificio Ateneo «Sant’Anselmo» in Roma) - Via A. Diaz, 25 - 01100 - Viterbo</t>
  </si>
  <si>
    <t>34) Studio Teologico «S. Paolo» dell’OFM Cappuccini (affiliato alla Pontificia Facoltà Teologica «S. Bonaventura» in Roma) - Via S. Crispino, 6 - 01100 - Viterbo</t>
  </si>
  <si>
    <t>15) Istituto Teologico Marchigiano con Sezioni a Fano e a Fermo (affiliato alla Facoltà Teologica dell’Università Lateranense in Roma):</t>
  </si>
  <si>
    <t xml:space="preserve">     vizio NEL RUOLO. Il servizio preruolo comprende altresì i servizi prestati in ruolo diverso da quello di appartenenza e valutati o riconosciuti (o riconoscibili) per intero ai fini giu-</t>
  </si>
  <si>
    <t>28) Istituto Superiore di Scienze Religiose «G. Toniolo» - Via San Benedetto da Norcia, 2 - 65100 - Pescara</t>
  </si>
  <si>
    <t>29) Istituto Superiore Interdiocesano di Scienze Religiose «Beato Niccolò Stenone» c/o Seminario Arcivescovile «S. Caterina» - Piazza S. Caterina, 4 - 56100 - Pisa</t>
  </si>
  <si>
    <t xml:space="preserve">30) Istituto Superiore di Scienze Religiose Pontificio Seminario Regionale Viale Marconi, 40 - 85100 - Potenza (con sede distaccata in Matera) </t>
  </si>
  <si>
    <r>
      <t xml:space="preserve">      Ritengo, tuttavia, che alla luce della Spending Review tali considerazioni siano sorpassate: </t>
    </r>
    <r>
      <rPr>
        <b/>
        <sz val="10"/>
        <rFont val="Arial"/>
        <family val="2"/>
      </rPr>
      <t xml:space="preserve">l'art. 14, comma 17, del D.L. 6 luglio 2012, n. 95, conv. in L. 135/12, </t>
    </r>
    <r>
      <rPr>
        <sz val="10"/>
        <rFont val="Arial"/>
        <family val="0"/>
      </rPr>
      <t xml:space="preserve"> prevede che:</t>
    </r>
  </si>
  <si>
    <t xml:space="preserve">           esigenze organizzative. La riduzione di ore dovrebbe essere un fatto piuttosto circoscritto e quindi comportare la destinazione in altra sede per completamento orario per</t>
  </si>
  <si>
    <t xml:space="preserve">           un numero limitato di ore. Solo in pochissimi casi si potrebbe presentare la necessità di modificare la sede di "titolarità" per via di una riduzione che incide proprio sulla</t>
  </si>
  <si>
    <t xml:space="preserve">           sede principale di servizio.</t>
  </si>
  <si>
    <t xml:space="preserve">     1/9/2005 (giuridica ed economica). I docenti del II scaglione sono stati tutti assunti con decorrenza giuridica 1/9/2005 e decorrenza economica 1/9/2006; ciò risulta chiaro </t>
  </si>
  <si>
    <t xml:space="preserve">     dalla lettura della nota prot. 523 del 13/4/2006 con la quale il MIUR ha trasmesso il DM n. 37 di pari data che ha disposto l'assunzione a t.i. di 3.077 II.R.C. I docenti del </t>
  </si>
  <si>
    <t xml:space="preserve">     III scaglione sono stati tutti assunti con decorrenza giuridica ed economica 1/9/2007; anche ciò risulta chiaro dalla lettura della nota Prot. n. AOODGPER 14377 del</t>
  </si>
  <si>
    <t xml:space="preserve">           lizzazione dell'insegnante. L’atteggiamento dell’autorità ecclesiastica in questi casi dovrebbe essere quello di collaborare con l'amministrazione per soddisfare oggettive</t>
  </si>
  <si>
    <t>-   In caso di fruizione di benefici ex art. 33, comma 6, documentare con certificazione attestante la situazione di grave disabilità.</t>
  </si>
  <si>
    <t>-   In caso di fruizione di benefici ex art. 33, commi 5 e 7, documentare con certificazione attestante la situazione di gravità della disabilità e la necessità di un’ assistenza</t>
  </si>
  <si>
    <t xml:space="preserve">    continuativa, globale e permanente e con dichiarazione personale comprovante che il disabile non è ricoverato a tempo pieno presso istituti specializzati nonché con dichiara-</t>
  </si>
  <si>
    <t xml:space="preserve">    zione circa il rapporto di parentela, di adozione, di affidamento e di coniugio con il soggetto disabile.</t>
  </si>
  <si>
    <t xml:space="preserve">  le righe non effettivamente utilizzate: occorre però avere una certa pratica nell'uso di EXCEL. Il modello ministeriale presenta una sostanziale lacuna (a parte le difficoltà e le</t>
  </si>
  <si>
    <t xml:space="preserve">  sciatterie "grafiche"): i servizi preruolo valgono per un anno intero se prestati per almeno 180 giorni durante lo stesso anno scolastico o ininterrottamente dal 1° febbraio al ter-</t>
  </si>
  <si>
    <t xml:space="preserve">  mine delle attività: però, scrivendo il totale aritmetico dei giorni e dei mesi, è molto probabile che si ottenga un risultato assai inferiore rispetto a quanto atteso. Forse conviene</t>
  </si>
  <si>
    <t xml:space="preserve">  raggruppare anno per anno i servizi prestati, laddove vengano soddisfatte le condizioni per il riconoscimento di un intero anno.</t>
  </si>
  <si>
    <t xml:space="preserve">  Il modello è adattato per chi (la stragrande maggioranza) non ha fruito di periodi di aspettativa o congedo senza stipendio: chi ne avesse fruito dovrà specificare i periodi di </t>
  </si>
  <si>
    <t xml:space="preserve">Il D.M. 15/7/1987 è stato superato dal più recente D.M. 26/9/1996, N. 611, ma pare che il MIUR se lo sia dimenticato: infatti, in sua vece, nell'O.M. si fa costante menzione al </t>
  </si>
  <si>
    <t>B)   Inserire nella cella H45 il numero di figli che non hanno ancora compiuto 6 anni o li hanno compiuti nell'anno corrente.</t>
  </si>
  <si>
    <t xml:space="preserve">N. B.: Conservano validità i titoli rilasciati negli anni 1986-1995 dagli Istituti di Scienze Religiose che non figurano nel presente elenco (o vi figurano sotto altra denominazione) </t>
  </si>
  <si>
    <t xml:space="preserve">   H. - Facoltà di scienze dell’educazione</t>
  </si>
  <si>
    <t>(per la specializzazione in «Catechistica» e in «Pastorale giovanile e Catechistica»)</t>
  </si>
  <si>
    <t>DICHIARAZIONE DI SERVIZIO CONTINUATIVO</t>
  </si>
  <si>
    <t>Anno</t>
  </si>
  <si>
    <t xml:space="preserve">Scuola </t>
  </si>
  <si>
    <t>Note</t>
  </si>
  <si>
    <t>2010/2011</t>
  </si>
  <si>
    <t xml:space="preserve">- che il sig. Xxxxxxxx Xxxxxx, nato a Xxxxxxxxxx (XX) il NN/NN/NNNN, </t>
  </si>
  <si>
    <t>genitore della sottoscritta, è residente in Trezzano sul Naviglio (MI), via Pablo Neruda, civ. 6,</t>
  </si>
  <si>
    <t>nella diocesi ecclesiastica di Milano, con iscrizione anagrafica decorrente da oltre tre mesi.</t>
  </si>
  <si>
    <t xml:space="preserve">   Si riportano esempi di dichiarazione nel caso di fruizione benefici ex L. 104/1992</t>
  </si>
  <si>
    <t>-  che il/la figlio/a (o il coniuge o il genitore) ricoverato/a permanentemente può essere assistito/a soltanto nel territorio della diocesi di servizio</t>
  </si>
  <si>
    <t xml:space="preserve">           (se non assurda o illegittima). Infatti, può accadere che un docente della primaria a Fuorigrotta (diocesi di Pozzuoli) ottenga trasferimento e passaggio di ruolo a Napoli</t>
  </si>
  <si>
    <t xml:space="preserve">           (diocesi di Napoli) e si veda riconosciuto il punteggio C0. Se lo stesso docente ottenesse il trasferimento e il passaggio a Pozzuoli (rimanendo nella sua diocesi), se lo </t>
  </si>
  <si>
    <r>
      <t xml:space="preserve">territorio della diocesi di servizio                                                              barrare la casella                    </t>
    </r>
    <r>
      <rPr>
        <b/>
        <sz val="8"/>
        <rFont val="Arial"/>
        <family val="2"/>
      </rPr>
      <t>(6 punti)</t>
    </r>
  </si>
  <si>
    <r>
      <t xml:space="preserve">quello previsto dalle lettere A), A1), B), B2), C)   (1) (2)                            </t>
    </r>
    <r>
      <rPr>
        <b/>
        <sz val="8"/>
        <rFont val="Arial"/>
        <family val="2"/>
      </rPr>
      <t>(1 punto per ciascun anno)        anni</t>
    </r>
  </si>
  <si>
    <t>(2)  Il punteggio di cui alla lettera C0) non è cumulabile per lo stesso anno scolastico con quello previsto dalla lettera C).</t>
  </si>
  <si>
    <t>La documentazione per la fruizione dei benefici di cui all'art. 33, L. 104/1992, è già stata prodotta a codesta</t>
  </si>
  <si>
    <t>9)   Indicare, eventualmente, le dichiarazioni per fruire dei benefici della L. 104/92, oppure cancellare le righe</t>
  </si>
  <si>
    <t>10) Verificare la coerenza tra quanto si è dichiarato e quanto si intende allegare</t>
  </si>
  <si>
    <t xml:space="preserve">      C)   DI AVER PRESTATO SERVIZIO IN RUOLO DIVERSO DA QUELLO DI ATTUALE APPARTENENZA</t>
  </si>
  <si>
    <t xml:space="preserve">            QUALIFICA NON INFERIORE A BUONO</t>
  </si>
  <si>
    <t xml:space="preserve">            PICCOLE ISOLE.</t>
  </si>
  <si>
    <t xml:space="preserve">      I PERIODI INDICATI ALLE PRECEDENTI LETT. A), B), C), D) ASSOMMANO, QUINDI, COMPLESSIVA-</t>
  </si>
  <si>
    <t>4)   DI AVER PRESTATO SERVIZIO IN SCUOLE UNICHE O DI MONTAGNA:</t>
  </si>
  <si>
    <t xml:space="preserve">  A) SERVIZIO DI RUOLO CO-</t>
  </si>
  <si>
    <t xml:space="preserve">  MUNQUE PRESTATO SUC-</t>
  </si>
  <si>
    <t>DAL</t>
  </si>
  <si>
    <t>AL</t>
  </si>
  <si>
    <t>ANNI</t>
  </si>
  <si>
    <t>MESI</t>
  </si>
  <si>
    <t>GIORNI</t>
  </si>
  <si>
    <t xml:space="preserve">  CESSIVAMENTE ALLA DE-</t>
  </si>
  <si>
    <t xml:space="preserve">  CORRENZA GIURIDICA DEL-</t>
  </si>
  <si>
    <t xml:space="preserve">  LA NOMINA NEL RUOLO DI</t>
  </si>
  <si>
    <t>TOTALE</t>
  </si>
  <si>
    <t xml:space="preserve">     derivante dalla restitutio in integrum operata a seguito di un giudicato (ad es.: una causa di lavoro). Vedere anche gli Approfondimenti.</t>
  </si>
  <si>
    <r>
      <t xml:space="preserve">    </t>
    </r>
    <r>
      <rPr>
        <b/>
        <sz val="10"/>
        <rFont val="Arial"/>
        <family val="2"/>
      </rPr>
      <t>4.3.</t>
    </r>
    <r>
      <rPr>
        <sz val="10"/>
        <rFont val="Arial"/>
        <family val="0"/>
      </rPr>
      <t xml:space="preserve"> I titoli di qualificazione professionale indicati ai punti 4.2.1. e 4.2.2. sono richiesti a partire dall'anno scolastico 2017-2018.</t>
    </r>
  </si>
  <si>
    <r>
      <t xml:space="preserve">    </t>
    </r>
    <r>
      <rPr>
        <b/>
        <sz val="10"/>
        <rFont val="Arial"/>
        <family val="2"/>
      </rPr>
      <t>4.3.1.</t>
    </r>
    <r>
      <rPr>
        <sz val="10"/>
        <rFont val="Arial"/>
        <family val="0"/>
      </rPr>
      <t xml:space="preserve"> A decorrere dall'entrata in vigore della presente intesa e fino al termine dell'anno scolastico 2016-2017, l'insegnamento della religione</t>
    </r>
  </si>
  <si>
    <t>cattolica può essere affidato, fermo il riconoscimento di idoneità di cui al punto 2.5.:</t>
  </si>
  <si>
    <r>
      <t xml:space="preserve">          </t>
    </r>
    <r>
      <rPr>
        <b/>
        <sz val="10"/>
        <rFont val="Arial"/>
        <family val="2"/>
      </rPr>
      <t>a)</t>
    </r>
    <r>
      <rPr>
        <sz val="10"/>
        <rFont val="Arial"/>
        <family val="0"/>
      </rPr>
      <t xml:space="preserve"> nelle scuole di ogni ordine e grado:</t>
    </r>
  </si>
  <si>
    <t>anno accademico 2013-2014, da un istituto superiore di scienze religiose approvato dalla Santa Sede;</t>
  </si>
  <si>
    <r>
      <t xml:space="preserve">            a.1)</t>
    </r>
    <r>
      <rPr>
        <sz val="10"/>
        <rFont val="Arial"/>
        <family val="0"/>
      </rPr>
      <t xml:space="preserve"> a coloro che siano in possesso di un diploma accademico di magistero in scienze religiose rilasciato, entro l'ultima sessione dell’anno</t>
    </r>
  </si>
  <si>
    <r>
      <t xml:space="preserve">            a.2)</t>
    </r>
    <r>
      <rPr>
        <sz val="10"/>
        <rFont val="Arial"/>
        <family val="0"/>
      </rPr>
      <t xml:space="preserve"> a coloro che siano in possesso congiuntamente di una laurea di II livello dell'ordinamento universitario italiano e di un diploma di</t>
    </r>
  </si>
  <si>
    <t>scienze religiose rilasciato, entro l'ultima sessione dell'anno accademico 2013-2014, da un istituto di scienze religiose riconosciuto dalla</t>
  </si>
  <si>
    <t>Conferenza episcopale italiana;</t>
  </si>
  <si>
    <r>
      <t xml:space="preserve">          </t>
    </r>
    <r>
      <rPr>
        <b/>
        <sz val="10"/>
        <rFont val="Arial"/>
        <family val="2"/>
      </rPr>
      <t>b)</t>
    </r>
    <r>
      <rPr>
        <sz val="10"/>
        <rFont val="Arial"/>
        <family val="0"/>
      </rPr>
      <t xml:space="preserve"> nelle scuole dell'infanzia e primarie:</t>
    </r>
  </si>
  <si>
    <r>
      <t xml:space="preserve">            b.1)</t>
    </r>
    <r>
      <rPr>
        <sz val="10"/>
        <rFont val="Arial"/>
        <family val="0"/>
      </rPr>
      <t xml:space="preserve"> a coloro che siano in possesso di un diploma di scienze religiose rilasciato, entro l'ultima sessione dell'anno accademico 2013-14,</t>
    </r>
  </si>
  <si>
    <t>da un istituto di scienze religiose riconosciuto dalla Conferenza episcopale italiana;</t>
  </si>
  <si>
    <r>
      <t xml:space="preserve">            b.2)</t>
    </r>
    <r>
      <rPr>
        <sz val="10"/>
        <rFont val="Arial"/>
        <family val="0"/>
      </rPr>
      <t xml:space="preserve"> agli insegnanti della sezione o della classe che abbiano impartito l'insegnamento della religione cattolica continuativamente per</t>
    </r>
  </si>
  <si>
    <t>almeno un anno scolastico nel corso del quinquennio 2007-2012;</t>
  </si>
  <si>
    <r>
      <t xml:space="preserve">            b.3)</t>
    </r>
    <r>
      <rPr>
        <sz val="10"/>
        <rFont val="Arial"/>
        <family val="0"/>
      </rPr>
      <t xml:space="preserve"> a coloro che abbiano frequentato nel corso dell'istituto magistrale l'insegnamento della religione cattolica e abbiano impartito l’insegnamento</t>
    </r>
  </si>
  <si>
    <t>della religione cattolica continuativamente per almeno un anno scolastico nel corso del quinquennio 2007-2012.</t>
  </si>
  <si>
    <r>
      <t xml:space="preserve">    </t>
    </r>
    <r>
      <rPr>
        <b/>
        <sz val="10"/>
        <rFont val="Arial"/>
        <family val="2"/>
      </rPr>
      <t>4.3.2.</t>
    </r>
    <r>
      <rPr>
        <sz val="10"/>
        <rFont val="Arial"/>
        <family val="0"/>
      </rPr>
      <t xml:space="preserve"> A far data dall'anno scolastico 2017-2018, sono in ogni caso da ritenere dotati della qualificazione necessaria per l'insegnamento della</t>
    </r>
  </si>
  <si>
    <t xml:space="preserve">     Ai docenti trasferiti d'ufficio raccomando la lettura delle note dell'allegato F, rinvenibili in allegato all'Ordinanza Ministeriale 9/2013</t>
  </si>
  <si>
    <t xml:space="preserve">     Per il riconoscimento dei 10 punti sarà opportuna la compilazione dell'apposito foglio che ho predisposto (Punteggio aggiuntivo).</t>
  </si>
  <si>
    <t>D) a coloro che dal 01/09/2009 al 31/08/2012 non abbiano presentato domanda di utilizzazione o passaggio,</t>
  </si>
  <si>
    <t>D)    A partire da quest'anno 2013 sarà possibile, per i docenti che non abbiano richiesto l'utilizzazione in altra sede o in altro ruolo (passaggio) nella propria diocesi</t>
  </si>
  <si>
    <t xml:space="preserve">        nel triennio 1/9/2009-31/8/2012, vedersi riconosciuto un ulteriore punteggio. Si ricordi che non è </t>
  </si>
  <si>
    <t>8)   Indicare se si allega la dichiarazione di servizio continuativo (all. F) e la dichiarazione di punteggio aggiuntivo, oppure cancellare la riga</t>
  </si>
  <si>
    <t>Dal 2013 è possibile fruire di ulteriori 10 punti se nel triennio 1/9/2009-31/8/2012 non si è presentata domanda di diversa utilizzazione o passaggio nella diocesi, ovvero se,</t>
  </si>
  <si>
    <t>avendola presentata, è stata revocata nei termini. Tale punteggio, una volta acquisito, si perde solo in caso si ottenga, a domanda, il trasferimento, il passaggio o l'asse-</t>
  </si>
  <si>
    <t>gnazione provvisoria. Per ulteriori dettagli si veda la nota 5-ter del CCNI sui trasferimenti. Chi non può far valere questi ulteriori 10 punti, non dovrà compilare la scheda.</t>
  </si>
  <si>
    <t>Ho inserito il testo dell'Intesa 2012 per mera comodita e pubblicità: essa non ha alcuna influenza sugli I.R.C. immessi in ruolo con il concorso del 2004.</t>
  </si>
  <si>
    <t xml:space="preserve">di non aver presentato né domanda volontaria di utilizzazione né domanda di mobilità </t>
  </si>
  <si>
    <t>Dichiaro inoltre di non aver ottenuto successivamente all’acquisizione del punteggio aggiuntivo</t>
  </si>
  <si>
    <t>l'utilizzazione o il passaggio nell’ambito della diocesi di incardinazione a seguito di domanda</t>
  </si>
  <si>
    <r>
      <t xml:space="preserve">volontaria </t>
    </r>
    <r>
      <rPr>
        <sz val="10"/>
        <rFont val="Times New Roman"/>
        <family val="1"/>
      </rPr>
      <t>(4)(5)</t>
    </r>
  </si>
  <si>
    <t xml:space="preserve">           Risposta: ad individuare i docenti che dovessero eventualmente risultare soprannumerari, ai sensi dell'art. 37 bis, comma 7, del CCNI 11/3/2012. La ridistribuzione delle</t>
  </si>
  <si>
    <t xml:space="preserve">      4) Stato di servizio: non può più essere richiesto (si ricordi il citato art. 43). Chi ha prestato servizio presso scuole non statali dovrà comunque attestare il servizio</t>
  </si>
  <si>
    <t xml:space="preserve">            con una propria dichiarazione. Per la compilazione di tale modello si può utilizzare il foglio "All. D" di questo stesso file.</t>
  </si>
  <si>
    <t>42) «S. Gregorio Armeno» - Via Incoronata, 4 - 73048 - Nardò (Lecce)</t>
  </si>
  <si>
    <t>45) «Giovanni XXIII» - Via Vittorio Veneto, 27 - 89015 - Palmi (Reggio di Calabria)</t>
  </si>
  <si>
    <t xml:space="preserve">44) Via Guerrazzi, 9 - 08100 - Nuoro </t>
  </si>
  <si>
    <t xml:space="preserve">          personale a tempo determinato, sulla base dei seguenti criteri:</t>
  </si>
  <si>
    <t xml:space="preserve">               d'istruzione o per ciascuna classe di concorso; </t>
  </si>
  <si>
    <t xml:space="preserve">           b) posti di sostegno disponibili all'inizio dell'anno scolastico, nei casi in  cui  il  dipendente  disponga  del  previsto  titolo  di specializzazione oppure qualora </t>
  </si>
  <si>
    <t xml:space="preserve">               abbia frequentato un  apposito  corso di formazione; </t>
  </si>
  <si>
    <t xml:space="preserve">           c) frazioni di posto disponibili presso gli istituti  scolastici, assegnate prioritariamente dai  rispettivi  dirigenti  scolastici  al personale in esubero nella medesima</t>
  </si>
  <si>
    <t xml:space="preserve">              delle medesime lettere; </t>
  </si>
  <si>
    <t xml:space="preserve">           d)  posti  che  dovessero  rendersi  disponibili  durante  l'anno scolastico, prioritariamente assegnati al  personale  della  medesima provincia in esubero </t>
  </si>
  <si>
    <t xml:space="preserve">           e) il personale in esubero che non trovi utilizzazione  ai  sensi delle  precedenti  lettere  e'  utilizzato  a  disposizione  per   la copertura delle supplenze brevi e </t>
  </si>
  <si>
    <t xml:space="preserve">               saltuarie  che  dovessero  rendersi disponibili  nella  medesima  provincia  nella  medesima  classe   di concorso ovvero per posti a cui possano applicarsi le</t>
  </si>
  <si>
    <t xml:space="preserve">      Ritengo altresì che per gli IRC deve intendersi "diocesi" anziché "provincia" e che i docenti di un ruolo non possano essere utilizzati nell'altro, pur se in possesso dei</t>
  </si>
  <si>
    <t xml:space="preserve">      vari requisiti, a meno di accordi ulteriori con l'autorità ecclesiastica.</t>
  </si>
  <si>
    <t xml:space="preserve">       e della pubblica istruzione, espresse ai sensi dell'art. 4 della legge 9 maggio 1989, n. 168, per l'iscrizione agli studi universitari e per la elaborazione dei piani di studio, nonché per l'iscrizione ai corsi </t>
  </si>
  <si>
    <t xml:space="preserve">       post-laurea;</t>
  </si>
  <si>
    <t xml:space="preserve">b) corsi di educazione ed attività culturali e formative esterne, ivi compresi quelli per l'aggiornamento culturale degli adulti, nonché quelli per la formazione permanente, ricorrente e per i lavoratori, ferme restando </t>
  </si>
  <si>
    <t xml:space="preserve">    le competenze delle regioni e delleprovince autonome di Trento e di Bolzano;</t>
  </si>
  <si>
    <t xml:space="preserve">     mancante e si ha titolo per richiedere di non essere allontanati dai genitori o dai figli, sempre se risiedono nella diocesi di servizio.  Per "figli" si intendono anche quelli co-</t>
  </si>
  <si>
    <t>Anni di continuità (1)</t>
  </si>
  <si>
    <t xml:space="preserve">     ATTENZIONE: Il punteggio di cui alla lettera C 0) non è cumulabile per lo stesso anno scolastico con quello previsto dalla lettera C)."</t>
  </si>
  <si>
    <t xml:space="preserve">     In pratica il punteggio C0 può essere attribuito solo a quei rarissimi I.R.C. che hanno ottenuto il passaggio dall'uno all'altro ruolo, permanendo nel comune di servizio.</t>
  </si>
  <si>
    <t>4) è vero che il servizio nelle scuole carcerarie o di montagna vale il doppio?</t>
  </si>
  <si>
    <t>Serv. isola primaria</t>
  </si>
  <si>
    <t>Serv. isola secondaria</t>
  </si>
  <si>
    <t>Appartengono alla Facoltà quattro Sezioni che funzionano nei seminari Teologici di:</t>
  </si>
  <si>
    <t>a) Genova - Salita E. Cavallo, 104 - 16136</t>
  </si>
  <si>
    <t>b) Padova - Via del Seminario, 11 - 35100</t>
  </si>
  <si>
    <t>c) Torino - Via XX Settembre, 83 - 10122</t>
  </si>
  <si>
    <t>Essa consta di due Sezioni complete:</t>
  </si>
  <si>
    <t>Aggregati alla Facoltà</t>
  </si>
  <si>
    <t>II. ESIGENZE DI FAMIGLIA</t>
  </si>
  <si>
    <t>III. TITOLI GENERALI</t>
  </si>
  <si>
    <t>Conviene stampare il tutto su unico foglio fronte-retro.</t>
  </si>
  <si>
    <t>Non dimenticare la firma!!!</t>
  </si>
  <si>
    <t>Titoli di studio/residenza/stato di famiglia (foglio di lavoro "Contestuale")  (OBBLIGATORIO PER TUTTI)</t>
  </si>
  <si>
    <t>INTESTAZIONE</t>
  </si>
  <si>
    <t xml:space="preserve">REGIONALE DEGLI II.R.C. DI CUI ALL'ART. 10, COMMI 3 E 4, DELL'ORDINANZA </t>
  </si>
  <si>
    <t>Il presente decreto sostituisce quello emanato in data 4 agosto 1995.</t>
  </si>
  <si>
    <t>qualificaz. professionale per l’insegnamento della religione cattolica nelle scuole pubbliche, ai sensi del punto 4.3, lettera a), del D.P.R. 16/12/1985, n. 751.</t>
  </si>
  <si>
    <t>1. Teologia (con le sue varie specializzazioni);</t>
  </si>
  <si>
    <t>2. Scienze bibliche (o: Sacra Scrittura);</t>
  </si>
  <si>
    <t>3. Scienze Ecclesiastiche Orientali;</t>
  </si>
  <si>
    <t>4. Liturgia;</t>
  </si>
  <si>
    <t>5. Diritto canonico;</t>
  </si>
  <si>
    <t>6. Storia Ecclesiastica;</t>
  </si>
  <si>
    <t>7. Missiologia (o: Missionologia);</t>
  </si>
  <si>
    <t>8. Scienze dell’Educazione, relativamente alla specializzazione in Catechesi e alla specializzazione in Pastorale Giovanile e Catechetica.</t>
  </si>
  <si>
    <t>Il presente elenco è articolato in cinque punti:</t>
  </si>
  <si>
    <t>I - Facoltà Ecclesiastiche</t>
  </si>
  <si>
    <t>II - Centri teologici affiliati a facoltà teologiche, approvate dalla Santa Sede</t>
  </si>
  <si>
    <t>III - Istituti Superiori di Scienze Religiose, approvati dalla Santa Sede</t>
  </si>
  <si>
    <t>IV - Istituti di Scienze Religiose, «riconosciuti» dalla Conferenza Episcopale Italiana</t>
  </si>
  <si>
    <t>V - Seminari Maggiori.</t>
  </si>
  <si>
    <t>I — Facoltà ecclesiastiche</t>
  </si>
  <si>
    <t xml:space="preserve">   A. — Facoltà di sacra teologia</t>
  </si>
  <si>
    <t>ma erano presenti negli elenchi trasmessi dalla C.E.I. al Ministero negli stessi anni.</t>
  </si>
  <si>
    <t>62) Via Episcopio, 7 - 07029 - Tempio Pausania (Sassari)</t>
  </si>
  <si>
    <t>57) «Santa Caterina dottore della Chiesa» c/o Seminario Pio XII - via Montarioso, 35 - 53100 - Siena fraz. Monteriggioni</t>
  </si>
  <si>
    <t xml:space="preserve">hanno sede. L’elenco degli Istituti di Scienze Religiose, riconosciuti dalla C.E.I. (di cui al punto IV), segue invece l’ordine alfabetico delle diocesi in cui detti Istituti hanno sede.                                                                                                                                                                      </t>
  </si>
  <si>
    <t xml:space="preserve">  aspettativa (inizio e termine). Il foglio è scritto per la scuola primaria, ma andrà bene anche per la secondaria, salvo eventuali piccolissimi aggiustamenti.</t>
  </si>
  <si>
    <t>X</t>
  </si>
  <si>
    <t>convertire prima la pagina in .pdf e poi stampare. Al sito http://www.pdfforge.org/ è possibile scaricare gratuitamente il programma PDF Creator, sorta di stampante virtuale che</t>
  </si>
  <si>
    <t>converte in formato .pdf tutto ciò che è stampabile: lo raccomando a tutti per la semplicità, la comodità, l'utilità e la potenza.</t>
  </si>
  <si>
    <t>- dichiarazione sostitutiva dei certificati di residenza e di stato di famiglia, nonché dei titoli di studio;</t>
  </si>
  <si>
    <r>
      <t xml:space="preserve">TOTALE PUNTEGGIO </t>
    </r>
    <r>
      <rPr>
        <b/>
        <sz val="12"/>
        <rFont val="Arial"/>
        <family val="0"/>
      </rPr>
      <t>TITOLI GENERALI</t>
    </r>
  </si>
  <si>
    <t xml:space="preserve"> 1) Istituto Superiore di Scienze Religiose di Assisi - Piazza S. Francesco, 1 - 06082 - Assisi (Perugia)</t>
  </si>
  <si>
    <t xml:space="preserve"> 2) Istituto Superiore di Scienze Religiose - Piazza Arcivescovi Bisanzio e Rainaldo, 15 - 70122 - Bari</t>
  </si>
  <si>
    <t xml:space="preserve"> 3) Istituto Superiore di Scienze Religiose - Via Arena, 11 - 24100 - Bergamo</t>
  </si>
  <si>
    <t xml:space="preserve"> 4) Istituto Superiore di Scienze Religiose «Santi Vitale e Agricola» - Via S. Sigismondo, 7 - 40126 - Bologna</t>
  </si>
  <si>
    <t xml:space="preserve"> 5) Institut fur Theologische Bildung «Brixner Theologische Kurse» - Seminarplatz, 4 - 39042 - Brixen/Bressanone (Bozen/Bolzano)</t>
  </si>
  <si>
    <t xml:space="preserve"> 6) Istituto Superiore di Scienze Religiose dell’Università Cattolica del «Sacro Cuore» - Via Trieste, 17 - 25121 - Brescia</t>
  </si>
  <si>
    <t xml:space="preserve"> 7) Istituto Superiore di Scienze Religiose della Sardegna - Via Sanjust, 11 - 09129 - Cagliari</t>
  </si>
  <si>
    <t xml:space="preserve">     C) Per ogni anno di servizio di ruolo prestato nella scuola di attuale titolarità senza soluzione di continuità in aggiunta a quello previsto dalle lettere A), A1), B), B1), B2), B3)</t>
  </si>
  <si>
    <t>C)   Ai sensi della Nota 5-bis alla "Tabella di valutazione dei servizi":</t>
  </si>
  <si>
    <t>C0)   Sempre ai sensi della Nota 5-bis alla "Tabella di valutazione dei servizi":</t>
  </si>
  <si>
    <t>Punti 1</t>
  </si>
  <si>
    <t xml:space="preserve">     Il predetto punteggio va attribuito se la sede di titolarità giuridica e la sede in cui l'interessato ha prestato servizio continuativo coincidono per il periodo considerato. </t>
  </si>
  <si>
    <t xml:space="preserve">     Per sede si intende comune. Il punteggio va anche attribuito nel caso di diritto al rientro nel settennio del personale trasferito in quanto soprannumerario.</t>
  </si>
  <si>
    <t xml:space="preserve">     Chi fa valere il punteggio per servizio continuativo di ruolo, dovrà compilare l'apposita dichiarazione, della quale ho predisposto un fac-simile (All. F).</t>
  </si>
  <si>
    <t xml:space="preserve">     C 0) Per ogni anno di servizio di ruolo prestato nella sede di attuale titolarità senza soluzione di continuità in aggiunta a quello previsto dalle lettere A), A1), B), B1), B2), B3):</t>
  </si>
  <si>
    <t xml:space="preserve">     possesso del prescritto titolo di accesso. Se il titolo è stato conseguito durante il servizio, questo è riconosciuto a decorrere dalla data del conseguimento (cfr. CC.MM. </t>
  </si>
  <si>
    <t xml:space="preserve">     182/91, 43/92, 2/01) L'insegnamento di R.C. fino al 31/8/1990 è riconosciuto prescindendo dal possesso del prescritto titolo di accesso. NON vanno inseriti gli anni di servi-</t>
  </si>
  <si>
    <t>Per segnalare sviste, errori, osservazioni, malfunzionamenti del presente file, gli iscritti al forum di Pino Durante possono inviare un messaggio privato</t>
  </si>
  <si>
    <r>
      <t xml:space="preserve">all'utente Sergio </t>
    </r>
    <r>
      <rPr>
        <b/>
        <sz val="11"/>
        <rFont val="Arial"/>
        <family val="2"/>
      </rPr>
      <t>(escluse consulenze).</t>
    </r>
  </si>
  <si>
    <t xml:space="preserve">     attribuibile agli I.R.C., anche in considerazione del fatto che il servizio NEL RUOLO della primaria viene valutato (sempre ai fini della Tabella) quale servizio PRERUOLO</t>
  </si>
  <si>
    <t xml:space="preserve">      fosse "riservato" e non "ordinario". I concorsi riservati per l'immissione in ruolo degli IRC sono stati banditi con D.D.G. del Personale della Scuola del 2 febbraio 2004, </t>
  </si>
  <si>
    <t xml:space="preserve">    In secondo luogo, può presentarsi il caso di insegnanti di religione cattolica che siano già in possesso del nuovo titolo di laurea magistrale in scienze religiose, </t>
  </si>
  <si>
    <t>63) della Diocesi di Teramo-Atri - Via S. Berardo, 3 - 64100 - Teramo</t>
  </si>
  <si>
    <t>67) «S. Alberto degli Abati» - Via Cosenza, 87 - 91010 - Erice fraz. Casa Santa (Trapani)</t>
  </si>
  <si>
    <t>70) della Libera Università di Urbino - Piazza Rinascimento, 7 - 61029 - Urbino</t>
  </si>
  <si>
    <t>71) «Mons. Giuseppe Centra» - Piazza I. Galli, 7 - 00049 - Velletri (Roma)</t>
  </si>
  <si>
    <t>72) «S. Pietro Martire» - Via Seminario, 6/8 - 37129 - Verona</t>
  </si>
  <si>
    <t>D.M. 26.09.1996, n. 611 (non pubblicato in Gazzetta Ufficiale)</t>
  </si>
  <si>
    <t xml:space="preserve">           dante o  l'handicap sono riconosciuti aventi carattere permanente, non si dovrà ogni anno ripresentare la certificazione. Ovviamente si può autocertificare quanto è di pro-</t>
  </si>
  <si>
    <t xml:space="preserve">           pria diretta conoscenza. Ad es.: che non vi sono altri congiunti che possano assistere la persona handicappata; che nel territorio diocesano non vi sono strutture adegua-</t>
  </si>
  <si>
    <t>DICHIARAZIONE PUNTEGGIO AGGIUNTIVO</t>
  </si>
  <si>
    <t xml:space="preserve">     Io sottoscritta Xxxxxxxx Xxxxxxxx dichiaro, sotto la mia responsabilità, di aver diritto all’attribuzione </t>
  </si>
  <si>
    <t>del punteggio aggiuntivo ai sensi del Titolo I lettera D della tabella di valutazione Allegato D  per non</t>
  </si>
  <si>
    <t>aver presentato per un triennio continuativo, compreso tra le domande di mobilità per l’a.s. 2009/2010</t>
  </si>
  <si>
    <t>A tal fine dichiaro:</t>
  </si>
  <si>
    <t xml:space="preserve">         </t>
  </si>
  <si>
    <t xml:space="preserve">professionale nell’ambito della diocesi di incardinazione nei seguenti tre anni scolastici continuativi, </t>
  </si>
  <si>
    <t>successivi a quello precedentemente indicato, o di averla revocata nei termini previsti</t>
  </si>
  <si>
    <t xml:space="preserve">  oppure</t>
  </si>
  <si>
    <t xml:space="preserve">trasferimento, e/o domanda di rientro nella scuola di precedente utilizzazione, in quanto, essendo </t>
  </si>
  <si>
    <t xml:space="preserve">di aver presentato nell’ambito della diocesi di incardinazione domanda condizionata di </t>
  </si>
  <si>
    <t>comune di Xxxxxxxxxxxx (diocesi di Xxxxxxxxx di attuale incardinazione) e di aver prestato</t>
  </si>
  <si>
    <t>Anni di continuità</t>
  </si>
  <si>
    <t>utilizzata quale docente di religione cattolica, in ruolo diverso da quello di attuale appartenenza, nei</t>
  </si>
  <si>
    <t>seguenti anni scolastici immediatamente precedenti a quelli già dichiarati (b):</t>
  </si>
  <si>
    <r>
      <t xml:space="preserve">ininterrottamente servizio nella medesima unità scolastica </t>
    </r>
    <r>
      <rPr>
        <sz val="10"/>
        <rFont val="Times New Roman"/>
        <family val="1"/>
      </rPr>
      <t>(a)</t>
    </r>
    <r>
      <rPr>
        <sz val="12"/>
        <rFont val="Times New Roman"/>
        <family val="1"/>
      </rPr>
      <t>, ovvero in altre istituzioni per cui non si</t>
    </r>
  </si>
  <si>
    <t>interrompe la continuità come previsto dalla Nota 5 dell'allegato D del contratto sulla mobilità:</t>
  </si>
  <si>
    <t xml:space="preserve">     dichiaro altresì di avere prestato ininterrottamente servizio nel succitato comune, essendo stata</t>
  </si>
  <si>
    <t>Dichiaro sotto la mia responsabilità di aver diritto al rientro con la precedenza prevista nell'art. 7 comma</t>
  </si>
  <si>
    <r>
      <t xml:space="preserve">1 punto II del contratto sulla mobilità nell’istituzione </t>
    </r>
    <r>
      <rPr>
        <sz val="10"/>
        <rFont val="Times New Roman"/>
        <family val="1"/>
      </rPr>
      <t>(e)</t>
    </r>
  </si>
  <si>
    <t>ubicata nel comune di                                            , dalla quale sono stata trasferita nell'anno scolastico</t>
  </si>
  <si>
    <t>____/____ e richiesta per i seguenti anni scolastici:</t>
  </si>
  <si>
    <t>corrente anno scolastico 2012-'13, presso il Xxxxxxx Xxxxxxxxxx "X. Xxxxxxxx" ubicato nel</t>
  </si>
  <si>
    <t xml:space="preserve">stata individuata soprannumeraria, ho fruito del diritto alla precedenza di cui ai punti II e IV </t>
  </si>
  <si>
    <t>Scuola di utilizzazione</t>
  </si>
  <si>
    <t>anno scol.</t>
  </si>
  <si>
    <t>NOTE</t>
  </si>
  <si>
    <t xml:space="preserve">  il contratto sulla mobilità</t>
  </si>
  <si>
    <t xml:space="preserve">  ed è stato ottenuto il movimento</t>
  </si>
  <si>
    <t>- è stata presentata domanda di assegnazione provvisoria ed è stata ottenuta</t>
  </si>
  <si>
    <t xml:space="preserve">Ai fini dell’attribuzione del punteggio deve essere stato prestato servizio nella stessa scuola continuativamente per tre anni, a partire dal </t>
  </si>
  <si>
    <t>- è stata presentata revoca della domanda di trasferimento o  di mobilità professionale diocesana, nei termini previsti dall'ordinanza che applica</t>
  </si>
  <si>
    <r>
      <t>di essere stata utilizzata nell’anno scolastico 2008/2009</t>
    </r>
    <r>
      <rPr>
        <sz val="12"/>
        <rFont val="Times New Roman"/>
        <family val="1"/>
      </rPr>
      <t xml:space="preserve"> presso la scuola </t>
    </r>
  </si>
  <si>
    <t>- è stata presentata domanda di trasferimento o mobilità professionale interdiocesana (cioè per una diocesi diversa da quella di incardinazione)</t>
  </si>
  <si>
    <t>Punto D) secondaria</t>
  </si>
  <si>
    <t>Punto E) secondaria</t>
  </si>
  <si>
    <t>Punto F) secondaria</t>
  </si>
  <si>
    <t>Facoltà di Sacra Scrittura del Pontificio Istituto Biblico - Via della Pilotta, 25 - 00187 - Roma</t>
  </si>
  <si>
    <r>
      <t xml:space="preserve">Vanno semplicemente adattate alle proprie esigenze tutte le parti già compilate in colore </t>
    </r>
    <r>
      <rPr>
        <sz val="10"/>
        <color indexed="10"/>
        <rFont val="Arial"/>
        <family val="2"/>
      </rPr>
      <t xml:space="preserve">ROSSO; </t>
    </r>
    <r>
      <rPr>
        <sz val="10"/>
        <rFont val="Arial"/>
        <family val="2"/>
      </rPr>
      <t>poi si passa tutto in colore nero e si stampa.</t>
    </r>
  </si>
  <si>
    <t xml:space="preserve">   Per la scuola primaria e dell'infanzia si ricordi che il titolo di accesso è di norma il diploma di Istituto Magistrale. In mancanza di tale diploma il titolo di accesso sarà un altro</t>
  </si>
  <si>
    <t xml:space="preserve">   diploma di scuola secondaria superiore UNITAMENTE a un titolo ecclesiastico. In quest'ultimo caso bisognerà autocertificare  il possesso di entrambi i titoli. Giova ricordare</t>
  </si>
  <si>
    <t xml:space="preserve">   che gli IRC della secondaria, nonché quelli della primaria incaricati di sostituire nell'IRC l'insegnante di classe,  che con l'a.s. 1985-86 hanno raggiunto 5 anni di servizio (anche</t>
  </si>
  <si>
    <t xml:space="preserve">   non continuativo) nell'insegnamento di R.C. si considerano in possesso del titolo di accesso. Nel caso che il titolo di accesso sia un servizio (anziché un diploma), la dichiara-</t>
  </si>
  <si>
    <t xml:space="preserve">   zione è resa anche ai sensi dell'art. 47, comma 1, DPR 445/2000 e in tal caso sarà opportuno specificarlo nell'epigrafe (in rosso è riportato un esempio). Nel caso si abbia in-</t>
  </si>
  <si>
    <t xml:space="preserve">   teresse a dichiarare la residenza di persona estranea alla propria famiglia anagrafica, sarà opportuno specificare in epigrafe che la dichiarazione è resa ai sensi anche dell'art.</t>
  </si>
  <si>
    <t xml:space="preserve">conseguito prima dell'entrata in vigore del DPR 175/12. Questi docenti possono essere assunti per incarico annuale in quanto il titolo è laurea di secondo livello valida </t>
  </si>
  <si>
    <t>per impartire l'insegnamento della religione cattolica. AI contrario, si precisa che la laurea (triennale) in scienze religiose di nuovo ordinamento non è da sola sufficiente</t>
  </si>
  <si>
    <t>Ho riportato altresì un estratto dal DPR 162/1982 e dalla legge 341/1990, nonché un ampio stralcio dell'Intesa 2012 e della successiva circolare applicativa.</t>
  </si>
  <si>
    <t xml:space="preserve">     Una menzione a parte merita la sentenza 4666/2010 del Giudice del Lavoro di Lucera (FG) che ha accolto il ricorso dell'IdR Mario Lorizio, trasferito da Vieste (primaria) a Ro-</t>
  </si>
  <si>
    <t xml:space="preserve">     come da consolidata normativa (da ultimo: art. 37 bis, comma 7, del CCNI sulle utilizzazioni e assegnazioni provvisorie, di alla nota n. 6249 del 24/8/2012).</t>
  </si>
  <si>
    <t>presso codesto Istituto Professionale con contratto di lavoro a tempo indeterminato avente decorrenza giuridica 1° settembre</t>
  </si>
  <si>
    <t>2005, ai sensi degli artt. 46, 47 e 76 del D.P.R. 28/12/2000, n. 445, dichiaro sotto la mia responsabilità, ai fini della</t>
  </si>
  <si>
    <t>compilazione della graduatoria in epigrafe, di avere titolo ai punteggi di seguito riportati:</t>
  </si>
  <si>
    <t>Figli piccoli primaria</t>
  </si>
  <si>
    <t>Figli grandicelli primaria</t>
  </si>
  <si>
    <t>Figli piccoli secondaria</t>
  </si>
  <si>
    <t>Figli grandicelli secondaria</t>
  </si>
  <si>
    <t xml:space="preserve">  D.M. più vecchio. Essendo difficilmente reperibile, ho pensato di fare cosa gradita ricopiandolo su questo file, nel terzultimo foglio di lavoro. Il testo riportato VOLUTAMENTE</t>
  </si>
  <si>
    <t>INTESA 2012</t>
  </si>
  <si>
    <t>2007-08 e il 2011-12. Negli anni successivi, ai sensi del primo capoverso del medesimo punto, potranno ugualmente essere considerati in possesso della qualificazione</t>
  </si>
  <si>
    <t>necessaria coloro che, provvisti dei titoli elencati al punto 4.3.1, cioè dei titoli contemplati dalla precedente Intesa, avranno prestato servizio continuativo nell'insegnamento</t>
  </si>
  <si>
    <t>della religione cattolica per almeno un anno entro il 31 agosto 2017. In entrambi i casi, l'anno di servizio continuativo deve essere stato prestato nell'insegnamento della</t>
  </si>
  <si>
    <t>religione cattolica, in scuole statali o paritarie, per almeno 180 giorni nel corso del medesimo anno scolastico o ininterrottamente dal 1 febbraio agli scrutini finali,</t>
  </si>
  <si>
    <t>come previsto dalla legge 124/99, art. 11 , c. 14.</t>
  </si>
  <si>
    <r>
      <t xml:space="preserve">    </t>
    </r>
    <r>
      <rPr>
        <b/>
        <sz val="10"/>
        <rFont val="Arial"/>
        <family val="2"/>
      </rPr>
      <t>3.</t>
    </r>
    <r>
      <rPr>
        <sz val="10"/>
        <rFont val="Arial"/>
        <family val="0"/>
      </rPr>
      <t xml:space="preserve"> Si richiama l'attenzione su alcune fattispecie che possono venirsi a creare.</t>
    </r>
  </si>
  <si>
    <r>
      <t xml:space="preserve">    </t>
    </r>
    <r>
      <rPr>
        <b/>
        <sz val="10"/>
        <rFont val="Arial"/>
        <family val="2"/>
      </rPr>
      <t>4.</t>
    </r>
    <r>
      <rPr>
        <sz val="10"/>
        <rFont val="Arial"/>
        <family val="0"/>
      </rPr>
      <t xml:space="preserve"> Particolare attenzione, nella scuola dell'infanzia e primaria, richiede la condizione degli insegnanti della sezione o della classe che possono impartire l'insegnamento</t>
    </r>
  </si>
  <si>
    <t xml:space="preserve">           Risposta: la normativa, al riguardo, non sempre è perspicua; poi ci si mettono pure esperti e consulenti vari a confondere ulteriormente le idee: vediamo di raccapezzarci.</t>
  </si>
  <si>
    <t>A questo punto si inserisce, se del caso, una dichiarazione tra quelle proposte (Istruzioni - riga 113 e segg.); altrimenti si cancella questa riga e le tre seguenti</t>
  </si>
  <si>
    <t>firma</t>
  </si>
  <si>
    <t>via Ponte alle Grazie, 33</t>
  </si>
  <si>
    <t>50124 FIRENZE</t>
  </si>
  <si>
    <t>fax 055 557 5562</t>
  </si>
  <si>
    <t>non le sono stati valutati 3 punti per il possesso del diploma di magistero in scienze religiose.</t>
  </si>
  <si>
    <t xml:space="preserve">      Risposta: la risposta non è affatto semplice, anche prescindendo dal fatto che non tutti i colleghi delle segreterie scolastiche sono preparati come Pino Durante o Francesco</t>
  </si>
  <si>
    <t xml:space="preserve">      Marcato. Ma andiamo con ordine. Innanzitutto bisogna tenere a mente che l'art. 43 del D.P.R. 28/12/2000, n. 445 (per capirci: il regolamento che dovrebbe semplificarci la vi-</t>
  </si>
  <si>
    <t xml:space="preserve">      ta con l'eliminazione dei certificati) afferma che le Pubbliche Amministrazioni non possono richiedere certificati già in loro possesso o che esse stesse siano tenute a rila-</t>
  </si>
  <si>
    <t xml:space="preserve">      sciare. L'art. 76 di detto DPR qualifica come reato (rifiuto di doveri d'ufficio - omissione - art. 328 c.p.) il rifiuto dell'autocertificazione (laddove consentita) o la richiesta di certi-</t>
  </si>
  <si>
    <t xml:space="preserve">      ficati già acquisiti. Ciò premesso, vediamo in concreto le varie documentazioni che gli uffici di segreteria possono richiedere.</t>
  </si>
  <si>
    <t xml:space="preserve">   SERVIZIO DI RUOLO</t>
  </si>
  <si>
    <t>La scheda è declinata al femminile, perché la maggioranza degli II.R.C. è donna. Gli uomini dovranno provvedere agli aggiustamenti di genere.</t>
  </si>
  <si>
    <t xml:space="preserve">     pensione, chi lavora in diocesi con carenza di organico non correrà troppi rischi!</t>
  </si>
  <si>
    <r>
      <t xml:space="preserve">     Risposta: la nota MIUR Prot. n. AOODGPER 5046 del 26/3/2008, alla fine del II capoverso recita: "</t>
    </r>
    <r>
      <rPr>
        <i/>
        <sz val="10"/>
        <rFont val="Arial"/>
        <family val="2"/>
      </rPr>
      <t>Tutti gli insegnanti di religione cattolica di ruolo sono, invece, tenuti a</t>
    </r>
  </si>
  <si>
    <t xml:space="preserve">     compilare le apposite dichiarazioni per l'attribuzione, da parte delle proprie scuole di servizio, del punteggio nella graduatoria regionale di cui all'art. 10, c. 4, della citata ordinan-</t>
  </si>
  <si>
    <r>
      <t xml:space="preserve">     </t>
    </r>
    <r>
      <rPr>
        <i/>
        <sz val="10"/>
        <rFont val="Arial"/>
        <family val="2"/>
      </rPr>
      <t>za.</t>
    </r>
    <r>
      <rPr>
        <sz val="10"/>
        <rFont val="Arial"/>
        <family val="0"/>
      </rPr>
      <t xml:space="preserve">". Se non  si presenta la scheda, si verrà inseriti ugualmente nella graduatoria, ma con punteggio ridotto o nullo: non sono previste altre sanzioni. Chi ha fatto domanda di </t>
    </r>
  </si>
  <si>
    <t>Tale diploma, in ottemperanza all’art. 43, comma 1, del D.P.R. 445/2000, non è stato allegato</t>
  </si>
  <si>
    <t>alla scheda di valutazione essendo già stato prodotto in copia a codesto Ufficio in occasione</t>
  </si>
  <si>
    <t>del superamento del concorso per l’immissione in ruolo degli insegnanti di religione, e debita-</t>
  </si>
  <si>
    <t xml:space="preserve">mente valutato in tale circostanza. Allega, comunque, una dichiarazione sostitutiva. </t>
  </si>
  <si>
    <t>In attesa di riscontro saluta distintamente</t>
  </si>
  <si>
    <t>a) Le discipline ecclesiastiche di cui al punto 4.3., lettera a) dell’Intesa citata in premessa, sono indicate nell’allegato elenco A;</t>
  </si>
  <si>
    <t xml:space="preserve"> 8) Istituto Superiore di Scienze Religiose «Ambrogio Autperto» - Via Mazzini, 76 - 86100 - Campobasso</t>
  </si>
  <si>
    <t xml:space="preserve"> 9) Istituto Superiore di Scienze Religiose «San Roberto Bellarmino»  - Via Conte Landone, 1 - 81043 - Capua (Caserta)</t>
  </si>
  <si>
    <t xml:space="preserve"> 1) Studio Interdiocesano di Teologia (affiliato alla Facoltà Teologica dell’Italia Settentrionale) - Via Inviziati, 1 - 15100 - Alessandria</t>
  </si>
  <si>
    <t xml:space="preserve"> 2) Istituto Teologico di Assisi (affiliato alla Facoltà Teologica della Pontificia Università Lateranense) - Piazza S. Francesco, 1 - 06082 - Assisi (Perugia)</t>
  </si>
  <si>
    <t>b) Le Facoltà e gli Istituti che rilasciano i titoli di cui ai punti 4.3 e 4.4 dell’Intesa citata in premessa, sono indicati nell’allegato elenco B.</t>
  </si>
  <si>
    <t>I suddetti elenchi possono essere aggiornati annualmente.</t>
  </si>
  <si>
    <t xml:space="preserve">      Le caselline relative alla fruizione dei benefici della legge 104/1992 sono editabili (inserire, eventualmente, una X). Vedere anche il punto 6) degli Approfondimenti.</t>
  </si>
  <si>
    <t>Xxxxxxxxxxxxxxx, GG mmmmmm 2013</t>
  </si>
  <si>
    <r>
      <t xml:space="preserve">       legalmente riconosciuto "</t>
    </r>
    <r>
      <rPr>
        <sz val="12"/>
        <color indexed="10"/>
        <rFont val="Times New Roman"/>
        <family val="1"/>
      </rPr>
      <t>Basilio Puoti</t>
    </r>
    <r>
      <rPr>
        <sz val="12"/>
        <rFont val="Times New Roman"/>
        <family val="1"/>
      </rPr>
      <t xml:space="preserve">" di </t>
    </r>
    <r>
      <rPr>
        <sz val="12"/>
        <color indexed="10"/>
        <rFont val="Times New Roman"/>
        <family val="1"/>
      </rPr>
      <t>Arienzo (CE);</t>
    </r>
  </si>
  <si>
    <t xml:space="preserve">       di scienze religiose "Giordano Bruno" di Nola (NA);</t>
  </si>
  <si>
    <t>Xxxxxx, GG mmmmmm 2013</t>
  </si>
  <si>
    <t>Xxxxxxxxxxxxx, GG mmmmmm 2013</t>
  </si>
  <si>
    <t>Milano, NN xxxxxxxx 2013</t>
  </si>
  <si>
    <t xml:space="preserve">     pratica si può considerare titolare su una diocesi ecclesiastica. Purtroppo le peculiarità territoriali delle diocesi non sono, evidentemente, note a certi funzionari mini-</t>
  </si>
  <si>
    <t xml:space="preserve">     tare armi a doppio taglio. Quindi, a mio avviso, i 6 punti spettano solo nel caso di residenza nella diocesi. Siccome i certificati di residenza sono rilasciati dalle anagrafi  </t>
  </si>
  <si>
    <t xml:space="preserve">     (non dalle curie) e siccome le anagrafi conoscono i territori comunali e non i territori diocesani, sarà opportuno produrre un'autocertificazione contestuale di residenza e stato </t>
  </si>
  <si>
    <t xml:space="preserve">A conclusione dei corsi di perfezionamento, agli iscritti che a giudizio del consiglio hanno svolto le attività e adempiuto agli obblighi previsti, è rilasciato dal direttore del corso un attestato di frequenza non </t>
  </si>
  <si>
    <t>valutabile nell'esercizio degli uffici e delle professioni o nell'ambito della ricerca scientifica.</t>
  </si>
  <si>
    <t xml:space="preserve">L'attività svolta dai professori e dai ricercatori nei corsi di perfezionamento costituisce adempimento dei propri doveri didattici nell'ambito e comunque nel limite massimo di un terzo dell'impegno orario previsto </t>
  </si>
  <si>
    <t>rispettivamente negli articoli 10 e 32, quarto comma, del decreto del Presidente della Repubblica 11 luglio 1980, n. 382.</t>
  </si>
  <si>
    <t>L. 19.11.1990, n. 341 (G.U. n. 274 del 23.11.1990)</t>
  </si>
  <si>
    <t>Art. 4.</t>
  </si>
  <si>
    <t>Diploma di specializzazione</t>
  </si>
  <si>
    <t xml:space="preserve">1. Il diploma di specializzazione si consegue, successivamente alla laurea, al termine di un corso di studi di durata non inferiore a due anni finalizzato alla formazione di specialisti in settori professionali </t>
  </si>
  <si>
    <t xml:space="preserve">    determinati, presso le scuole di specializzazione di cui al decreto del Presidente della Repubblica 10 marzo 1982, n. 162.</t>
  </si>
  <si>
    <t xml:space="preserve">2. Con una specifica scuola di specializzazione articolata in indirizzi, cui contribuiscono le facoltà ed i dipartimenti interessati, ed in particolare le attuali facoltà di magistero, le università provvedono alla </t>
  </si>
  <si>
    <t>EDIZIONE ANNO 2013 (CCNI 11/03/2013 - O.M. 199/2013 )</t>
  </si>
  <si>
    <t>D)   Per tale lettera attenersi scrupolosamente alle norme (O.M. 199/2013, art. 4, commi 8 e 9; CCNI artt. 7, 8, 9 e le note all'all. D), soprattutto nei riguardi della documentazione</t>
  </si>
  <si>
    <t xml:space="preserve">B)   La spettanza dei 12 punti è stata ribadita più volte dal MIUR (nota Prot. n.AOODGPER 10892 del 30/6/2008 e art. 4, comma 4 dell'O.M. 199/2013), nonostante il concorso </t>
  </si>
  <si>
    <t>ISTRUZIONI PER LA COMPILAZIONE DELL'ALLEGATO F (PER CHI FA VALERE LA CONTINUITA')</t>
  </si>
  <si>
    <t>MINISTERIALE N. 199 DEL 22/3/2013 (RUOLO SCUOLA SECONDARIA</t>
  </si>
  <si>
    <t>d) Studio Teologico Fiorentino aggregato alla Facoltà Teologica della Pontifica Università Gregoriana - Lungarno Soderini, 19 - 50124 - Firenze</t>
  </si>
  <si>
    <t>a) l’Accademia Alfonsiana di Morale - Via Merulana, 3 - 00185 - Roma</t>
  </si>
  <si>
    <t>b) l’Istituto Agostiniano di Patristica - Via Sant’Uffizio, 25 - 00195 - Roma</t>
  </si>
  <si>
    <t>d) l’Istituto Studi su Matrimonio e Famiglia - Piazza San Giovanni in Laterano, 4 - 00184 - Roma</t>
  </si>
  <si>
    <t>10) Pontificio Ateneo Antoniano - Via Merulana, 124 - 00184 - Roma</t>
  </si>
  <si>
    <t>12) Pontificio Ateneo «Sant’Anselmo» - Piazza dei Cavalieri di Malta, 5 - 00153 - Roma</t>
  </si>
  <si>
    <t>13) Pontif. Facoltà Teologica «San Bonaventura» - Via del Serafico, 1 - 00142 - Roma</t>
  </si>
  <si>
    <t>14) Pontificia Facoltà Teologica «Teresianum» - Piazza San Pancrazio, 5/A - 00152 - Roma</t>
  </si>
  <si>
    <t>15) Pontificia Facoltà Teologica «Marianum» - Viale Trenta Aprile, 6 - 00153 - Roma</t>
  </si>
  <si>
    <t xml:space="preserve"> 3) Studio Teologico Interreligioso Pugliese (affiliato alla Facoltà Teologica del Pontificio Ateneo Antoniano in Roma) "Santa Fara" - Via Generale Nicola Bellomo, 94 - 70124 - Bari</t>
  </si>
  <si>
    <t xml:space="preserve"> 4) Studio Teologico «Madonna delle Grazie» (affiliato alla Facoltà Teologica del Pontificio Ateneo Antoniano in Benevento) - Viale Atlantici - 82100 - Benevento</t>
  </si>
  <si>
    <t xml:space="preserve"> 5) Studio Teologico del Seminario Diocesano «Giovanni XXIII» (affiliato alla Facoltà Teologica dell’Italia Settentrionale) - Via Arena, 11 - 24100 - Bergamo</t>
  </si>
  <si>
    <t xml:space="preserve"> 6) Studio Teologico «Antoniano» (affiliato alla Facoltà Teologica del Pontificio Ateneo Antoniano in Roma) - Via Guinizelli, 3 - 40125 - Bologna</t>
  </si>
  <si>
    <r>
      <t xml:space="preserve">La sottoscritta </t>
    </r>
    <r>
      <rPr>
        <sz val="11"/>
        <color indexed="10"/>
        <rFont val="Times New Roman"/>
        <family val="1"/>
      </rPr>
      <t>Beatrice Portinari,</t>
    </r>
    <r>
      <rPr>
        <sz val="11"/>
        <rFont val="Times New Roman"/>
        <family val="1"/>
      </rPr>
      <t xml:space="preserve"> nata a </t>
    </r>
    <r>
      <rPr>
        <sz val="11"/>
        <color indexed="10"/>
        <rFont val="Times New Roman"/>
        <family val="1"/>
      </rPr>
      <t>Fiorenza (FI) il 21 marzo 1273</t>
    </r>
    <r>
      <rPr>
        <sz val="11"/>
        <rFont val="Times New Roman"/>
        <family val="1"/>
      </rPr>
      <t xml:space="preserve">, residente a </t>
    </r>
    <r>
      <rPr>
        <sz val="11"/>
        <color indexed="10"/>
        <rFont val="Times New Roman"/>
        <family val="1"/>
      </rPr>
      <t xml:space="preserve">Castrocielo (FR), </t>
    </r>
  </si>
  <si>
    <t xml:space="preserve">via Beato Angelico n. 33, tel.: 055 123456, email: bice.alighieri@heaven.it, </t>
  </si>
  <si>
    <t xml:space="preserve">PEC: bice.alighieri@postacertificata.gov.it, docente di religione cattolica a t.i. in servizio presso il Circolo </t>
  </si>
  <si>
    <t xml:space="preserve">Didattico "Dante" di Santa Maria del Fiore (FI), presa visione della graduatoria in oggetto, pubblicata all'albo di </t>
  </si>
  <si>
    <t>nota, per il seguente motivo:</t>
  </si>
  <si>
    <t>a) «San Tommaso d’Aquino» - Viale dei Colli Aminei, 2 - 80131 - Napoli</t>
  </si>
  <si>
    <t>b) «San Luigi» - Via Petrarca, 115 - 80122 - Napoli</t>
  </si>
  <si>
    <t>b) Istituto Teologico Calabro «San Pio X» - Via S. Pio X, 144 - 88100 - Catanzaro</t>
  </si>
  <si>
    <t>a) Istituto Teologico Pugliese - Viale Pio XI - 70056 - Molfetta (Bari)</t>
  </si>
  <si>
    <t>d) Venegono Inferiore (Varese) - Via Pio XI, 32 - 21040</t>
  </si>
  <si>
    <t>11) Facoltà Teologica dell’Ateneo Romano della Santa Croce - Piazza Sant’Apollinare, 49 - 00186 - Roma</t>
  </si>
  <si>
    <t>a) Pontificio Seminario Regionale del Lazio inferiore «Leone XIII» aggregato alla Pontificia Facoltà Teologica «Teresianum»; Pontificio Collegio Leoniano - via Calzadora, 20 - 03012 - Anagni (Frosinone)</t>
  </si>
  <si>
    <t xml:space="preserve">diplomi  </t>
  </si>
  <si>
    <t xml:space="preserve">corsi  </t>
  </si>
  <si>
    <t>B) per il superamento del pubblico concorso, per esami e titoli, per l'accesso degli insegnanti</t>
  </si>
  <si>
    <t>di religione cattolica al ruolo regionale della scuola primaria e dell'infanzia</t>
  </si>
  <si>
    <r>
      <t xml:space="preserve">degli istituti di ricerca (IRRSAE, CEDE, BDP, oggi IRRE, INVALSI, INDIRE) e dell'università                      </t>
    </r>
    <r>
      <rPr>
        <b/>
        <sz val="8"/>
        <rFont val="Arial"/>
        <family val="2"/>
      </rPr>
      <t>(1 punto)</t>
    </r>
  </si>
  <si>
    <t xml:space="preserve">      I diplomi rilasciati dalle SSISS non sono valutabili, al pari dei titoli di specializzazione per l’insegnamento ad alunni in situazione di diversa abilità di cui al D.P.R. 970/75,</t>
  </si>
  <si>
    <t xml:space="preserve">      rilasciati anche con l’eventuale riferimento alla Legge 341/90 – commi 4, 6 e 8. Inoltre non si possono cumulare i punteggi derivanti dai diplomi di I livello se si è in</t>
  </si>
  <si>
    <t xml:space="preserve">      possesso dell'omologo diploma di II livello.</t>
  </si>
  <si>
    <t xml:space="preserve"> 2) Pontificia Università Urbaniana - Via Urbano VIII, 16 - 00165 - Roma</t>
  </si>
  <si>
    <t>b) Istituto di Teologia Ecumenica «S. Nicola» incorporato alla Facoltà Teologica della Ponticia Università «S. Tommaso D’Aquino» - Piazza Arcivescovi Bisanzio e Rainaldo, 15 - 70122 - Bari</t>
  </si>
  <si>
    <t>e) Istituto Teologico «S.Tommaso d’Aquino» - Aggregato alla Facoltà Teologica dell’Università Pontificia Salesiana - Via del Pozzo, 43 - 98100 - Messina</t>
  </si>
  <si>
    <t>g) Istituto Teologico Salesiano Internazionale «Don Bosco» - Sezione della Facoltà Teologica dell’Università Pontificia Salesiana - Via Caboto, 27 - 10129 - Torino.</t>
  </si>
  <si>
    <t>Pontificio Istituto Orientale - Piazza S. Maria Maggiore, 7 - 00185 - Roma</t>
  </si>
  <si>
    <t>Pontificio Ateneo «Sant’Anselmo» - Piazza dei Cavalieri di Malta, 5 - 00153 - Roma</t>
  </si>
  <si>
    <t>Pontificia Università Gregoriana - Piazza della Pilotta, 4 - 00187 - Roma</t>
  </si>
  <si>
    <t>10) Pontificio Seminario Regionale «S. Pio X» (affiliato alla Facoltà Teologica dell’Italia Meridionale in Napoli) - Viale S. Pio X, 144 - 88100 - Catanzaro</t>
  </si>
  <si>
    <t xml:space="preserve">     consensuale o giudiziaria (con atto omologato dal Tribunale) o di divorzio probabilmente ci si vedrà revocare l'idoneità:  comunque in tali casi il coniuge si considera</t>
  </si>
  <si>
    <t>DELLA REGIONE XXXXXXXXXXXXXXXXX - DIOCESI DI XXXXXXXXXXXXX)</t>
  </si>
  <si>
    <t>Circolo Didattico "X. Xxxxxxxxxx"</t>
  </si>
  <si>
    <r>
      <t xml:space="preserve">TOTALE PUNTEGGIO </t>
    </r>
    <r>
      <rPr>
        <b/>
        <sz val="12"/>
        <rFont val="Arial"/>
        <family val="2"/>
      </rPr>
      <t>ANZIANITA' DI SERVIZIO</t>
    </r>
  </si>
  <si>
    <r>
      <t xml:space="preserve">TOTALE PUNTEGGIO </t>
    </r>
    <r>
      <rPr>
        <b/>
        <sz val="12"/>
        <rFont val="Arial"/>
        <family val="2"/>
      </rPr>
      <t>ESIGENZE DI FAMIGLIA</t>
    </r>
  </si>
  <si>
    <t>Non lasciatevi ingannare dall'apparente disordine dei fogli: selezionando "Anteprima di stampa" vedrete tutto in ordine. Se proprio non volete sorprese in fase di stampa, converrà</t>
  </si>
  <si>
    <t>DECRETO DEL PRESIDENTE DELLA REPUBBLICA 20 agosto 2012, n. 175</t>
  </si>
  <si>
    <t>Esecuzione dell'intesa tra il Ministro dell'istruzione, dell'università e della ricerca e</t>
  </si>
  <si>
    <t>il Presidente della Conferenza episcopale italiana per l'insegnamento della</t>
  </si>
  <si>
    <t>religione cattolica nelle scuole pubbliche, firmata il 28 giugno 2012</t>
  </si>
  <si>
    <t>(G.U. n. 242 del 16 ottobre 2012 )</t>
  </si>
  <si>
    <t>[omissis]</t>
  </si>
  <si>
    <t>ALLEGATO</t>
  </si>
  <si>
    <t>alcuna forma di discriminazione, neppure in relazione ai criteri per la formazione delle classi, alla durata dell'orario scolastico giornaliero</t>
  </si>
  <si>
    <t>e alla collocazione di detto insegnamento nel quadro orario delle lezioni;</t>
  </si>
  <si>
    <t>per i successivi anni di corso nei casi in cui è prevista l'iscrizione d’ufficio, fermo restando, anche nelle modalità di applicazione, il diritto</t>
  </si>
  <si>
    <t>di scegliere ogni anno se avvalersi o non avvalersi dell'insegnamento della religione cattolica;</t>
  </si>
  <si>
    <t>idonei dalla competente autorità ecclesiastica; le modalità di organizzazione dell'insegnamento della religione cattolica nelle scuole pubbliche</t>
  </si>
  <si>
    <t>sono determinate come segue:</t>
  </si>
  <si>
    <t>dell'orario settimanale, le ore di lezione previste dagli ordinamenti didattici attualmente in vigore, salvo successive intese.</t>
  </si>
  <si>
    <t xml:space="preserve">    La collocazione oraria di tali lezioni è effettuata dal dirigente scolastico sulla base delle proposte del Collegio dei docenti, secondo il</t>
  </si>
  <si>
    <t>normale criterio di equilibrata distribuzione delle diverse discipline nella giornata e nella settimana, nell'ambito della scuola e per ciascuna classe.</t>
  </si>
  <si>
    <t>didattiche di cui al punto l. A tale insegnamento sono assegnate complessivamente due ore nell'arco della settimana.</t>
  </si>
  <si>
    <t>nelle forme definite secondo le modalità di cui al punto l.</t>
  </si>
  <si>
    <t xml:space="preserve">    Le suddette attività sono comprese nella progettazione educativo-didattica della scuola e organizzate, secondo i criteri di flessibilità</t>
  </si>
  <si>
    <t>peculiari della scuola dell'infanzia, in unità di apprendimento da realizzare, anche con raggruppamenti di più ore in determinati periodi, per un</t>
  </si>
  <si>
    <t>ammontare complessivo di sessanta ore nell'arco dell'anno scolastico.</t>
  </si>
  <si>
    <t>non revocata, nominati, d'intesa con l'ordinario diocesano, dalle competenti autorità scolastiche ai sensi della normativa statale. Ai fini del</t>
  </si>
  <si>
    <t>raggiungimento dell'intesa per la nomina e l'assunzione dei singoli docenti l'ordinario diocesano, ricevuta comunicazione dall'autorità scolastica</t>
  </si>
  <si>
    <t>delle esigenze anche orarie relative all'insegnamento in ciascuna istituzione scolastica, propone i nominativi delle persone ritenute idonee e in</t>
  </si>
  <si>
    <t>possesso dei titoli di qualificazione professionale di cui al successivo punto 4.</t>
  </si>
  <si>
    <t>addizionale, l'insegnamento della religione cattolica, nell'ambito di ogni istituzione scolastica, può essere affidato dall'autorità scolastica, sentito</t>
  </si>
  <si>
    <t>21) Studio Teologico del Seminario «San Gaudenzio» (affiliato alla Facoltà Teologica dell’Italia Settentrionale) - Via Monte S. Gabriele, 60 - 28100 - Novara</t>
  </si>
  <si>
    <t>22) Studio Teologico «S. Antonio Dottore» dei Frati Conventuali (affiliato alla Facoltà Teologica «S. Bonaventura» in Roma) - Via S. Massimo, 25 - 35128 - Padova</t>
  </si>
  <si>
    <t>23) Istituto Teologico Saveriano (affiliato alla Facoltà Teologica della Pontificia Università Urbaniana in Roma) - Via S. Martino, 8 - 43100 - Parma</t>
  </si>
  <si>
    <t>24) Collegio Alberoni dei Padri Lazzaristi (affiliato alla Facoltà Teologica dell’Università Pontificia «S. Tommaso d’Aquino» in Roma) - Via Emilia Parmense, 77 - 29100 - Piacenza</t>
  </si>
  <si>
    <t>25) Studio Teologico Interdiocesano (affiliato alla Facoltà Teologica del Pontificio Ateneo Anselmiano in Roma) - Viale Timavo, 93 - 42100 - Reggio nell'Emilia</t>
  </si>
  <si>
    <t>26) Istituto Teologico «Don Orione» (affiliato alla Facoltà Teologica della Pontificia Università Lateranense in Roma) - Via della Camilluccia, 142 - 00135 - Roma</t>
  </si>
  <si>
    <t>27) Studio Teologico del Seminario Interdiocesano (affiliato alla Facoltà Teologica dell’Italia Settentrionale) - Via S. Nicolò, 31 - 31100 - Treviso</t>
  </si>
  <si>
    <t>28) Studio Teologico «Laurenziano» (affiliato alla Facoltà Teologica del Pontificio Ateneo Antoniano in Roma) - Via Giudecca, 194 - 30123 - Venezia</t>
  </si>
  <si>
    <t>istituzioni accademiche di diritto pontificio comprese nell'allegato B del D.M. n. 611/96</t>
  </si>
  <si>
    <r>
      <t xml:space="preserve">n. 611/96, in aggiunta al titolo che ha consentito l'accesso al ruolo                                          </t>
    </r>
    <r>
      <rPr>
        <b/>
        <sz val="8"/>
        <rFont val="Arial"/>
        <family val="2"/>
      </rPr>
      <t>(3 punti per diploma)</t>
    </r>
  </si>
  <si>
    <t>n. 611/96 presso facoltà teologiche o istituzioni accademiche di diritto pontificio comprese nell'allegato B del D.M.</t>
  </si>
  <si>
    <t>cattolica, ovvero da facoltà teologiche o istituzioni accademiche di diritto pontificio comprese nell'allegato B del</t>
  </si>
  <si>
    <t>D.M. n. 611/96</t>
  </si>
  <si>
    <t>nell'allegato B del D.M. n. 611/96, in aggiunta al titolo che ha consentito l'accesso al ruolo</t>
  </si>
  <si>
    <t>gato A del D.M. n. 611/96 presso facoltà teologiche o istituzioni accademiche di diritto pontificio comprese</t>
  </si>
  <si>
    <t>D.P.R. 10.03.1982, n. 162 (Supplemento Ordinario alla G.U. n. 105 del 17.04.1982)</t>
  </si>
  <si>
    <t xml:space="preserve">Art. 1. </t>
  </si>
  <si>
    <t>Le scuole dirette a fini speciali, le scuole di specializzazione e i corsi di perfezionamento fanno parte dell'ordinamento universitario e concorrono a realizzare i fini istituzionali delle Università.</t>
  </si>
  <si>
    <t xml:space="preserve">     una volta ottenuto il passaggio nel ruolo della secondaria (e viceversa); in via subordinata si poteva attribuirlo a chi ha ottenuto il passaggio con permanenza nella diocesi.</t>
  </si>
  <si>
    <t>A)   I 6 punti di cui alla lettera A) spettano a chi ha il coniuge (o, in mancanza del coniuge, un genitore o un figlio, anche non conviventi) residente nel territorio della diocesi di</t>
  </si>
  <si>
    <t>(1) I docenti di Religione Cattolica hanno potuto acquisire “una tantum” (per una sola volta) il punteggio aggiuntivo dopo un triennio</t>
  </si>
  <si>
    <t>continuativo, compreso tra le domande di mobilità per l’A.S. 2009/2010 e per l’A.S 2011/2012, durante il quale non è stata presentata</t>
  </si>
  <si>
    <t>01/09/2009 (art. 1, comma 6-bis, Ord.Min. 29/2010). Diversamente il punteggio aggiuntivo si è maturato anche quando, nel triennio</t>
  </si>
  <si>
    <t>continuativo di riferimento:</t>
  </si>
  <si>
    <t>dall’ordinanza sulla mobilità</t>
  </si>
  <si>
    <t>dell’art. 7, comma 1 del CCNI sulla mobilità</t>
  </si>
  <si>
    <t xml:space="preserve">(4) Il personale trasferito d’ufficio senza aver prodotto domanda, o trasferito a domanda condizionata che abbia richiesto come prima </t>
  </si>
  <si>
    <t xml:space="preserve">preferenza in ciascun anno del periodo in cui fruiva della precedenza di cui al punto II e IV dell’art. 7, comma 1 del CCNI sulla </t>
  </si>
  <si>
    <t xml:space="preserve">mobilità il rientro nella scuola o nel comune di precedente utilizzazione, e che abbia ottenuto il trasferimento per la scuola o per il </t>
  </si>
  <si>
    <t xml:space="preserve">comune di precedente utilizzazione, oppure per altre preferenze espresse nella domanda, ha mantenuto il diritto alla maturazione del </t>
  </si>
  <si>
    <t>punteggio aggiuntivo.</t>
  </si>
  <si>
    <t>- è stata presentata domanda di trasferimento condizionata quale soprannumerario oppure domanda di rientro nella scuola di precedente</t>
  </si>
  <si>
    <t xml:space="preserve">  utilizzazione nel periodo in cui si fruiva della precedenza di cui al punto II e IV dell’art. 7, comma 1 del CCNI sulla mobilità,</t>
  </si>
  <si>
    <t xml:space="preserve">  ed è stato ottenuto il trasferimento</t>
  </si>
  <si>
    <t xml:space="preserve">Non fa venir meno il punteggio aggiuntivo già maturato il rientro, nel periodo in cui si fruiva della precedenza di cui al punto II e </t>
  </si>
  <si>
    <t xml:space="preserve">preferenze espresse nella domanda da parte del personale trasferito d’ufficio senza aver prodotto domanda o trasferito a domanda </t>
  </si>
  <si>
    <t xml:space="preserve">Analogamente non perde il punteggio aggiuntivo il docente trasferito d’ufficio o a domanda condizionata che non richiede il </t>
  </si>
  <si>
    <t>(5) Si perde il diritto all’attribuzione del punteggio aggiuntivo già acquisito qualora sia stato ottenuto dall’A.S. 2009/2010 l'utilizzazione,</t>
  </si>
  <si>
    <t xml:space="preserve">condizionata che abbia chiesto come prima preferenza in ciascun anno il rientro nella scuola di precedente utilizzazione. </t>
  </si>
  <si>
    <t>rientro nella scuola di precedente utilizzazione.</t>
  </si>
  <si>
    <t xml:space="preserve">IV dell’art. 7, comma 1 del CCNI sulla mobilità, nella scuola o nel comune di precedente utilizzazione o il trasferimento per altre </t>
  </si>
  <si>
    <t>38) Istituto Superiore di Scienze Religiose «Mater Ecclesiae» - Pontificia Università «S. Tommaso d’Aquino» - Largo Angelicum, 1 - 00184 - Roma</t>
  </si>
  <si>
    <t>7) Piazza Murello, 2 - 52100 - Arezzo</t>
  </si>
  <si>
    <t>12) composto di due sezioni:</t>
  </si>
  <si>
    <t>14) «S. Agostino» - Viale Regina Margherita, 29 - 93100 - Caltanissetta</t>
  </si>
  <si>
    <t>TIPO DI TITOLO</t>
  </si>
  <si>
    <t>(12 punti)</t>
  </si>
  <si>
    <t>C) per ogni diploma di specializzazione conseguito in corsi post-laurea previsti dagli statuti, ovvero dal D.P.R. n.</t>
  </si>
  <si>
    <t xml:space="preserve">      3) Certificazioni sanitarie: tutto ciò che riguarda le patologie invalidanti, il grado di invalidità, il tipo di handicap ecc; insomma, tutto ciò che attiene specificamente alla profes-</t>
  </si>
  <si>
    <t xml:space="preserve">39) Istituto Superiore di Scienze Religiose «Redemptor Hominis» del Pontificio Ateneo Antoniano - Via Merulana, 124 - 00185 - Roma (con sede distaccata a Benevento) </t>
  </si>
  <si>
    <t>40) Istituto Superiore di Scienze Religiose - Via Roberto il Guiscardo, 2 - 84100 - Salerno</t>
  </si>
  <si>
    <t>41) Istituto Superiore di Scienze Religiose - Piazza Duomo, 3 - 07100 - Sassari</t>
  </si>
  <si>
    <t>1) «Sant’Agostino» - Via S. Martino, 2 - 95024 - Acireale (Catania)</t>
  </si>
  <si>
    <t>2) «San Giuseppe Tomasi di Lampedusa» Seminario Vescovile - Piazza Don Minzoni, 19 - 92100 - Agrigento</t>
  </si>
  <si>
    <t>5) «Mons. Ercolano Marini» - Corso Regina, 95 - 84010 - Maiori (Salerno)</t>
  </si>
  <si>
    <t>8) «Giuseppe Moscati» - Via Luigi Amabile, 36 - 83100 - Avellino</t>
  </si>
  <si>
    <t>9) «San Paolo» - Via San Paolo, 27 - 81031 - Aversa (Caserta)</t>
  </si>
  <si>
    <t>10) «Cesidio Lolli» - Via Valeria, 28 - 67051 - Avezzano (L'Aquila)</t>
  </si>
  <si>
    <t>11) «San Gregorio Magno» - Via San Pietro, 19 - 32100 - Belluno</t>
  </si>
  <si>
    <t>16) «Card. P. La Fontaine» - Via Terme, 5 - 87011 - Cassano all'Ionio (Cosenza)</t>
  </si>
  <si>
    <t>17) «Mons. Mariano Campo» - Piazza Duomo, 6 - 90015 - Cefalù (Palermo)</t>
  </si>
  <si>
    <t>18) «Mons. Mario Di Lieto» - Via Plebiscito, 18 - 71042 - Cerignola (Foggia)</t>
  </si>
  <si>
    <t>19) «Giovanni Paolo II» - Via Medaglia d’Oro «G. Mattei», 1 - 82032 - Cerreto Sannita (Benevento)</t>
  </si>
  <si>
    <t>20) «Mater Ecclesiae» - Piazza Nostra Signora dell’Orto, 8 - 16043 - Chiavari (Genova)</t>
  </si>
  <si>
    <t>21) Dipartimento di Scienze Religiose dell’Istituto Faleritano di Cultura «Alberto Trocchi» - Piazza Duomo, 4 - 01033 - Civita Castellana (Viterbo)</t>
  </si>
  <si>
    <t>22) «Veritas in caritate» - P.za Calamatta, 1 - 00053 - Civitavecchia (Roma)</t>
  </si>
  <si>
    <t>23) «Rufino di Concordia» - Via Seminario, 19 - 30026 - Portogruaro (Venezia)</t>
  </si>
  <si>
    <t>24) «Maria Madre della Sapienza» - Via dei Paolotti, 2 - 70014 - Conversano (Bari)</t>
  </si>
  <si>
    <t>26) «Beato Giovanni Tavelli da Tossignano» - Via Montebello, 8 - 44100 - Ferrara</t>
  </si>
  <si>
    <t>DICHIARAZIONE DELL'ANZIANITA' DI SERVIZIO DEGLI II.R.C.</t>
  </si>
  <si>
    <t>DICHIARO SOTTO LA MIA PERSONALE RESPONSABILITA':</t>
  </si>
  <si>
    <t>1)   A)    DI AVER ASSUNTO EFFETTIVO SERVIZIO NEL RUOLO DI ATTUALE APPARTENENZA DAL</t>
  </si>
  <si>
    <t xml:space="preserve">             TATIVA SENZA ASSEGNI; DI AVERE, QUINDI, UN'ANZIANITA' COMPLESSIVA DI SERVIZIO,</t>
  </si>
  <si>
    <t xml:space="preserve">             ESCLUSO L'ANNO IN CORSO, AI SENSI DELLA TABELLA DI VALUTAZIONE DEI TITOLI AI FINI DEI</t>
  </si>
  <si>
    <t xml:space="preserve">             TRASFERIMENTI A DOMANDA E D'UFFICIO DEL PERSONALE DOCENTE ED EDUCATIVO, DI</t>
  </si>
  <si>
    <t>Anno scol.</t>
  </si>
  <si>
    <t>dal</t>
  </si>
  <si>
    <t>al</t>
  </si>
  <si>
    <t>Istituto</t>
  </si>
  <si>
    <t>2005/2006</t>
  </si>
  <si>
    <t>01/09</t>
  </si>
  <si>
    <t>31/08</t>
  </si>
  <si>
    <t>2 C.D. Poggio Reale (AA)</t>
  </si>
  <si>
    <t>2006/2007</t>
  </si>
  <si>
    <t xml:space="preserve">  SUCCESSIVAMENTE ALLA NOMINA</t>
  </si>
  <si>
    <t>2007/2008</t>
  </si>
  <si>
    <t xml:space="preserve">  IN RUOLO</t>
  </si>
  <si>
    <t>2008/2009</t>
  </si>
  <si>
    <t>2009/2010</t>
  </si>
  <si>
    <t>2004/2005</t>
  </si>
  <si>
    <t xml:space="preserve">  GIURIDICA DELLA NOMINA COPERTI DA EF-</t>
  </si>
  <si>
    <t xml:space="preserve">  FETTIVO SERVIZIO NEL MEDESIMO RUOLO</t>
  </si>
  <si>
    <t xml:space="preserve">  VIZIO EFFETTIVO NEL RUOLO DI APPARTE-</t>
  </si>
  <si>
    <t xml:space="preserve">  NENZA IN SCUOLE O PLESSI SITUATI IN PIC-</t>
  </si>
  <si>
    <t xml:space="preserve">  COLE ISOLE</t>
  </si>
  <si>
    <t>2)  DI AVER MATURATO, ANTERIORMENTE AL SERVIZIO EFFETTIVO DI CUI AL PRECEDENTE PUNTO 1,</t>
  </si>
  <si>
    <t xml:space="preserve">     LA SEGUENTE ANZIANITA':</t>
  </si>
  <si>
    <t xml:space="preserve">       A) DECORRENZA GIURIDICA DELLA NOMINA NON COPERTA DA EFFETTIVO SERVIZIO, DI CUI AL</t>
  </si>
  <si>
    <t xml:space="preserve">    DI AVERE QUINDI UN'ANZIANITA' DI SERVIZIO VALUTABILE AI SENSI DELLA TABELLA DI VALUTAZIONE</t>
  </si>
  <si>
    <t xml:space="preserve">    DEI TITOLI, AI FINI DEI TRASFERIMENTI A DOMANDA E D'UFFICIO DEL PERSONALE DOCENTE ED EDU-</t>
  </si>
  <si>
    <t>3)   A)   DI AVER PRESTATO, IN POSSESSO DEL PRESCRITTO TITOLO DI STUDIO, I SEGUENTI SERVIZI</t>
  </si>
  <si>
    <t xml:space="preserve">            PRERUOLO, RICONOSCIBILI AI SENSI DELL'ART. 485 DEL DECRETO LEGISLATIVO N. 297 DEL</t>
  </si>
  <si>
    <t xml:space="preserve">            16/04/1994:</t>
  </si>
  <si>
    <t>Note di qual.</t>
  </si>
  <si>
    <t>Dir. retr. extra</t>
  </si>
  <si>
    <t>1991/1992</t>
  </si>
  <si>
    <t>2 C.D. Poggioreale (NA)</t>
  </si>
  <si>
    <t>NO</t>
  </si>
  <si>
    <t>1992/1993</t>
  </si>
  <si>
    <t>1993/1994</t>
  </si>
  <si>
    <t>1994/1995</t>
  </si>
  <si>
    <t>1995/1996</t>
  </si>
  <si>
    <t>1996/1997</t>
  </si>
  <si>
    <t>1997/1998</t>
  </si>
  <si>
    <t>1998/1999</t>
  </si>
  <si>
    <t>1999/2000</t>
  </si>
  <si>
    <t>2000/2001</t>
  </si>
  <si>
    <t>2001/2002</t>
  </si>
  <si>
    <t xml:space="preserve">  SERVIZIO PRERUOLO</t>
  </si>
  <si>
    <t>2002/2003</t>
  </si>
  <si>
    <t xml:space="preserve">  PRESTATO IN POSSESSO</t>
  </si>
  <si>
    <t>2003/2004</t>
  </si>
  <si>
    <t xml:space="preserve">  DEL PRESCRITTO TITOLO</t>
  </si>
  <si>
    <t xml:space="preserve">  DI STUDIO</t>
  </si>
  <si>
    <t xml:space="preserve">      B)   DI AVER PRESTATO SERVIZIO MILITARE DI LEVA O PER RICHIAMO A SERVIZIO EQUIPARATO</t>
  </si>
  <si>
    <t xml:space="preserve">            ALLE CONDIZIONI E CON IL POSSESSO DEI REQUISITI PREVISTI DALL'ART. 485 DEL DECRETO</t>
  </si>
  <si>
    <t>La docente usufruisce dei benefici previsti dalla legge 104/92</t>
  </si>
  <si>
    <r>
      <t xml:space="preserve">             01/09/200</t>
    </r>
    <r>
      <rPr>
        <sz val="10"/>
        <color indexed="10"/>
        <rFont val="Arial"/>
        <family val="2"/>
      </rPr>
      <t>5</t>
    </r>
    <r>
      <rPr>
        <sz val="10"/>
        <rFont val="Arial"/>
        <family val="0"/>
      </rPr>
      <t xml:space="preserve"> PER EFFETTO DI CONCORSO INDETTO CON D.D.G. M.I.U.R. DEL 02/02/2004 (G.U.</t>
    </r>
  </si>
  <si>
    <t>f) Istituto di Liturgia Pastorale «S. Giustina» incorporato alla Facoltà Teologica del Pontificio Ateneo «Sant’Anselmo» - Via G. Ferrari, 2/a - 35123 - Padova</t>
  </si>
  <si>
    <t>si ricorda che gli insegnanti di religione cattolica devono sempre essere in possesso, oltre che dei titoli di studio distintamente elencati dalle disposizioni in questione,</t>
  </si>
  <si>
    <t>anche della specifica idoneità all'insegnamento della religione cattolica, rilasciata dall'ordinario diocesano competente per territorio e da esso non revocata.</t>
  </si>
  <si>
    <t>Rimane altresì confermato che ciascun insegnante di religione cattolica è assunto in servizio, o sottoposto alle procedure di mobilità e utilizzazione, dall'autorità</t>
  </si>
  <si>
    <t>scolastica d'intesa con l'ordinario diocesano competente per territorio.</t>
  </si>
  <si>
    <t>di religione cattolica di ogni ordine e grado di scuola. Ogni docente di religione cattolica dovrà essere in possesso di uno dei seguenti titoli di studio:</t>
  </si>
  <si>
    <t xml:space="preserve">        a) un titolo accademico (baccalaureato, licenza o dottorato) in teologia o nelle altre discipline ecclesiastiche, conferito da una facoltà approvata dalla Santa Sede;</t>
  </si>
  <si>
    <t xml:space="preserve">        b) l'attestato di compimento del regolare corso di studi teologici in un seminario maggiore;</t>
  </si>
  <si>
    <t xml:space="preserve">        c) una laurea magistrale in scienze religiose conseguita presso un istituto superiore di scienze religiose approvato dalla Santa Sede.</t>
  </si>
  <si>
    <t>Le prime due tipologie di titoli di qualificazione erano già presenti nel regime previgente; la terza tipologia corrisponde al nuovo ordinamento degli istituti superiori</t>
  </si>
  <si>
    <t>di scienze religiose e sostituisce alcuni titoli precedentemente previsti nello stesso ambito disciplinare ed oggi non più rilasciati, come il diploma accademico in</t>
  </si>
  <si>
    <t>e il diploma di scienze religiose. Scompare inoltre, rispetto al passato, la possibilità di accedere all'insegnamento della religione cattolica con il possesso congiunto</t>
  </si>
  <si>
    <t>di una qualsiasi laurea civile o di un diploma di scuola secondaria di secondo grado e del citato diploma di scienze religiose, rispettivamente nelle scuole</t>
  </si>
  <si>
    <t>secondarie e nelle scuole primarie e dell'infanzia.</t>
  </si>
  <si>
    <t xml:space="preserve">    Solo nelle scuole dell 'infanzia e primarie, in continuità con il passato, è consentito che l'insegnamento della religione cattolica sia impartito anche da sacerdoti,</t>
  </si>
  <si>
    <t>diaconi o religiosi in possesso di qualificazione riconosciuta dalla Conferenza episcopale italiana in attuazione del can. 804, par. 1, del Codice di diritto canonico</t>
  </si>
  <si>
    <t>e attestata dall'ordinario diocesano (DPR 175/12, punto 4.2.2, lett. b).</t>
  </si>
  <si>
    <t>Per l'assunzione o la conferma in servizio degli insegnanti di religione cattolica l'ordinario diocesano può segnalare all'autorita scolastica, di norma, solo persone in</t>
  </si>
  <si>
    <t xml:space="preserve">possesso dei prescritti titoli di studio. Tuttavia, per carenza di candidati qualificati, sarà possibile ricorrere a personale ancora privo di detti titoli di studio entro e non </t>
  </si>
  <si>
    <t xml:space="preserve">oltre l'anno scolastico 2016-17. In questo ultimo caso, si ricorda che il contratto di lavoro con tali insegnanti deve essere stipulato esclusivamente per supplenza </t>
  </si>
  <si>
    <t>fino al termine delle lezioni e il servizio prestato non può essere valutato e riconosciuto ai fini di una successiva ricostruzione di carriera (si rinvia in merito a quanto a suo</t>
  </si>
  <si>
    <t>tempo precisato con CCMM 43/92 e 2/01).</t>
  </si>
  <si>
    <r>
      <t xml:space="preserve">    </t>
    </r>
    <r>
      <rPr>
        <b/>
        <sz val="10"/>
        <rFont val="Arial"/>
        <family val="2"/>
      </rPr>
      <t>2.</t>
    </r>
    <r>
      <rPr>
        <sz val="10"/>
        <rFont val="Arial"/>
        <family val="0"/>
      </rPr>
      <t xml:space="preserve"> Dal combinato disposto dei punti 4.2.1 e 4.2.2 del DPR 175/12 risulta che i nuovi profili di qualificazione professionale sono in gran parte identici per gli insegnanti</t>
    </r>
  </si>
  <si>
    <t>In primo luogo, può porsi il caso di insegnanti di religione cattolica che conseguano il titolo di studio ecclesiastico di vecchio ordinamento (magistero in scienze religiose</t>
  </si>
  <si>
    <t>o diploma di scienze religiose, eventualmente abbinato ad una laurea civile), entro l'ultima sessione dell 'anno accademico 2013-14, come consentito dal DPR 175/12</t>
  </si>
  <si>
    <t xml:space="preserve">           oppure ad evidenziare che la decorrenza dei tre mesi si riferisce SOLO alla residenza NELLA DIOCESI.</t>
  </si>
  <si>
    <t>48) Istituto Interdiocesano «S. Ilario di Poitiers» - Via Cardinale Ferrari, 1 - 43100 - Parma</t>
  </si>
  <si>
    <t>49) «S. Agostino» - Via M. Santo, 2 - 27100 - Pavia</t>
  </si>
  <si>
    <t>51) «S. Pier Crisologo» - P.za Duomo, 4 - 48100 - Ravenna</t>
  </si>
  <si>
    <t>52) «Mons. Leone Tondelli» - Viale Timavo, 93 - 42100 - Reggio nell'Emilia</t>
  </si>
  <si>
    <t>53) «Giovanni XXIII» - Piazza Oberdan, 7 - 02100 - Rieti</t>
  </si>
  <si>
    <t>54) «Alberto Marvelli» - Via Covignano, 238 - 47037 - Rimini</t>
  </si>
  <si>
    <t>55) «S. Nilo» - Via G. Carducci, 6 - 87068 - Rossano (Cosenza)</t>
  </si>
  <si>
    <t>56) «S. Ciriaco Abate» - Via Antonio Pepe, 237 - 87021 - Belvedere Marittimo (Cosenza)</t>
  </si>
  <si>
    <t>59) «Romano Guardini» - Via Umbria, 162 - 74100 - Taranto</t>
  </si>
  <si>
    <t>60) «Bartolomeo D’Avanzo» - Vico Ginnasio, 2 - 81057 - Teano (Caserta)</t>
  </si>
  <si>
    <t>61) «Umberto L. Altomare» - Piazza IV Novembre, 1 - 84039 - Teggiano (Salerno)</t>
  </si>
  <si>
    <t>mentazione originale (pezze d'appoggio) nel caso venisse richiesta, o per avallare la legittimità di quanto autocertificato, o per sapere cosa dichiarare (assumendosene le respon-</t>
  </si>
  <si>
    <t>sabilità).</t>
  </si>
  <si>
    <t>15) «San Pietro» - P.zza Duomo, 11 - 81100 - Caserta</t>
  </si>
  <si>
    <t>43) «S. Alfonso de Liguori» c/o Casa Serena - Via Adriana, 18 - 84012 - Angri (Salerno)</t>
  </si>
  <si>
    <t>46) Via Vittorio Emanuele, 41 - 09170 - Oristano</t>
  </si>
  <si>
    <t>50) «S. Paolo» - Via Cumana, 54 - 80125 - Napoli</t>
  </si>
  <si>
    <t>58) Viale Roosevelt, 7 - 67039 - Sulmona (L'Aquila)</t>
  </si>
  <si>
    <t>64) Piazza S. Antonio - 86039 - Termoli (Campobasso)</t>
  </si>
  <si>
    <t xml:space="preserve">C0) per il servizio di ruolo prestato nel comune di attuale servizio senza soluzione di continuità in aggiunta a </t>
  </si>
  <si>
    <t xml:space="preserve">     Napoli i quartieri Fuorigrotta e Bagnoli appartengono alla diocesi di Pozzuoli e non a quella di Napoli) ed è possibile cambiare comune senza cambiare diocesi (ovviamente).</t>
  </si>
  <si>
    <t>Allegato A - Elenco delle discipline ecclesiastiche in relazione alle quali il possesso di un titolo accademico costituisce</t>
  </si>
  <si>
    <t>(è valutabile un solo diploma, per lo stesso o gli stessi anni accademici o di corso)</t>
  </si>
  <si>
    <t>(5 punti per diploma)</t>
  </si>
  <si>
    <t>162/82, ovvero dalla legge n. 341/90 (artt. 4, 6, 8), ovvero dal D.M. n. 509/99, nonché per ogni master di 1° o di 2°</t>
  </si>
  <si>
    <t>livello attivato dalle università statali o libere, ovvero da istituti universitari statali o pareggiati, ivi compresi gli istituti</t>
  </si>
  <si>
    <t>di educazione fisica statali o pareggiati nell'ambito delle scienze dell'educazione e/o nell'ambito della religione</t>
  </si>
  <si>
    <t>(1 punto per corso)</t>
  </si>
  <si>
    <t>F) per ogni diploma di laurea con corso di durata almeno quadriennale (ivi compreso il diploma di laurea in scienze</t>
  </si>
  <si>
    <t>ogni titolo di licenza o equivalente conseguito in una delle discipline di cui all'allegato A del D.M. n. 611/96 presso</t>
  </si>
  <si>
    <t>G) per il conseguimento del diploma di "dottorato di ricerca”, ovvero dottorato in una delle discipline di cui all'alle-</t>
  </si>
  <si>
    <t>(è valutabile un solo titolo)</t>
  </si>
  <si>
    <t xml:space="preserve">           nella patologia  denunciata, presso l'ASL da cui è assistito l'interessato. La mancata emissione dell'accertamento definitivo per il decorso dei 90 gg deve essere rilevata e</t>
  </si>
  <si>
    <t xml:space="preserve">           dichiarata in sede del predetto accertamento provvisorio. Tale accertamento produce effetto fino all'emissione dell'accertamento definitivo da parte della commissione me-</t>
  </si>
  <si>
    <t xml:space="preserve">           dica di cui all'art. 1 della L. 15/10/1990,  n. 295 integrata, ai sensi dell'art. 4 della L. 104/1992, da un operatore sociale e da un esperto in servizio presso le ASL. L'inte-</t>
  </si>
  <si>
    <t xml:space="preserve">           ressato ha l'obbligo di presentare la certificazione definitiva entro 10 gg dalla ricezione del relativo atto. Parimenti il genitore (o il coniuge, o il figlio, o il fratello, o la sorel-</t>
  </si>
  <si>
    <t>A1)  Inserire, eventualmente, gli anni prestati IN RUOLO su piccole isole (cella H21). Il foglio verificherà che il punteggio non ecceda quello calcolato al punto A)</t>
  </si>
  <si>
    <t>B)  inserire gli anni di servizio preruolo (cella H24): il foglio eseguirà il calcolo in automatico, attribuendo un minimo di 12 punti che tutti gli IRC di ruolo possono vantare.</t>
  </si>
  <si>
    <t>B2)  Inserire, eventualmente, gli anni prestati IN PRERUOLO su piccole isole (cella H28). Il foglio verificherà che il punteggio non ecceda quello calcolato al punto B).</t>
  </si>
  <si>
    <t xml:space="preserve">     Ovviamente per gli I.R.C. la "scuola di attuale titolarità" va intesa nel senso di "scuola di attuale utilizzazione". Quindi nella cella H31 si dovrà inserire il numero di anni di ser-</t>
  </si>
  <si>
    <t xml:space="preserve">(barrare la casella)  </t>
  </si>
  <si>
    <t>(barrare la casella  )</t>
  </si>
  <si>
    <r>
      <t xml:space="preserve">territorio della diocesi di servizio                                                                 (barrare la casella)               </t>
    </r>
    <r>
      <rPr>
        <b/>
        <sz val="8"/>
        <rFont val="Arial"/>
        <family val="2"/>
      </rPr>
      <t>(6 punti)</t>
    </r>
  </si>
  <si>
    <t xml:space="preserve">     Comunque, fino a quando non saranno emanate nuove disposizioni, ci si deve attenere a quella vigente. Gli anni andranno indicati nella cella H33. Se il servizio</t>
  </si>
  <si>
    <t xml:space="preserve">     continuativo è stato prestato su piccola isola, si barrerà la cella H34: il foglio elettronico eseguirà automaticamente i calcoli.</t>
  </si>
  <si>
    <t xml:space="preserve">     possibile richiedere l'assegnazione provvisoria nella propria diocesi (art. 7, comma 11, O.M. 64/2011. Va barrata, se del caso, la cella H36. Tale punteggio viene</t>
  </si>
  <si>
    <t xml:space="preserve">     altresì riconosciuto a quanti, essendo stati trasferiti quali soprannumerari, hanno presentato annualmente domanda di rientro (utilizzazione) nella sede di provenienza.</t>
  </si>
  <si>
    <t xml:space="preserve">      titolarità. I fratelli, anche conviventi, non danno diritto a punteggio. Barrare la cella H44.</t>
  </si>
  <si>
    <t xml:space="preserve">      Eventualmente barrare la cella H50.</t>
  </si>
  <si>
    <t>2011/2012</t>
  </si>
  <si>
    <t>**********************************************************************************************************</t>
  </si>
  <si>
    <t>DICHIARAZIONE PER L'ATTRIBUZIONE DEL PUNTEGGIO</t>
  </si>
  <si>
    <t>Dichiaro sotto la mia responsabilità di aver diritto al punteggio in epigrafe,</t>
  </si>
  <si>
    <t xml:space="preserve">non avendo presentato, nel periodo dal 1/9/2009 al 31/8/2012, </t>
  </si>
  <si>
    <t>OVVERO</t>
  </si>
  <si>
    <t>pur avendo presentato domanda di utilizzazione o di passaggio, l'ho</t>
  </si>
  <si>
    <t>essendo stata trasferita d'ufficio, ho presentato annualmente domanda</t>
  </si>
  <si>
    <t>domanda di utilizzazione o di passaggio,</t>
  </si>
  <si>
    <t>revocata entro i termini previsti,</t>
  </si>
  <si>
    <t xml:space="preserve">di rientro nella sede precedente utilizzazione, come da prospetto </t>
  </si>
  <si>
    <t>seguente:</t>
  </si>
  <si>
    <t>Io sottoscritta Xxxxxxxx Xxxxxxxx, nata a Xxxxxxxxx (XX) il GG/MM/19AA, docente di religione cattolica in servizio</t>
  </si>
  <si>
    <t xml:space="preserve">Allego alla presente: </t>
  </si>
  <si>
    <t>Punteggio D) secondaria</t>
  </si>
  <si>
    <t>Presso le Università possono essere costituite:</t>
  </si>
  <si>
    <t>ISTRUZIONI PER LA COMPILAZIONE DELL'ALLEGATO D (OBBLIGATORIO PER TUTTI)</t>
  </si>
  <si>
    <t>D.M. 611/1996</t>
  </si>
  <si>
    <r>
      <t xml:space="preserve">Per il trasferimento nella propria diocesi </t>
    </r>
    <r>
      <rPr>
        <b/>
        <sz val="10"/>
        <rFont val="Arial"/>
        <family val="2"/>
      </rPr>
      <t>E</t>
    </r>
    <r>
      <rPr>
        <sz val="10"/>
        <rFont val="Arial"/>
        <family val="0"/>
      </rPr>
      <t xml:space="preserve"> nel proprio ruolo si utilizzeranno i modelli UR1 o UR2, disponibili nel mese di luglio (utilizzazioni).</t>
    </r>
  </si>
  <si>
    <t>DICHIARAZIONE PER L'ATTRIBUZIONE DEL PUNTEGGIO NELLA GRADUATORIA</t>
  </si>
  <si>
    <t>al sig. Dirigente Scolastico</t>
  </si>
  <si>
    <t>XXXXXXX (XX)</t>
  </si>
  <si>
    <t>TIPO DI SERVIZIO</t>
  </si>
  <si>
    <t>Totale punti</t>
  </si>
  <si>
    <t>Riservato all'Ufficio</t>
  </si>
  <si>
    <t xml:space="preserve">A)  per il servizio comunque prestato, successivamente alla decorrenza giuridica della nomina, nel ruolo di
</t>
  </si>
  <si>
    <t>appartenenza, escluso l'anno in corso</t>
  </si>
  <si>
    <t xml:space="preserve">      b) Seminario Nuovo - Via Sant'Alessandro, 3 - 63023 - Fermo (Ascoli Piceno)</t>
  </si>
  <si>
    <t>11) Istituto Superiore di Scienze Religiose «Maria Mediatrice» - Via S. Pio X, 10 - 88100 - Catanzaro</t>
  </si>
  <si>
    <t xml:space="preserve">12) Istituto «S. Pio X» - Piazza Vitt. Emanuele II - 66100 - Chieti (con sede distaccata a Campobasso) </t>
  </si>
  <si>
    <t>13) Istituto Superiore di Scienze Religiose «San Francesco di Sales» Via G. Rossini,  - 87036 - Rende (Cosenza)</t>
  </si>
  <si>
    <t>14) Istituto Superiore di Scienze Religiose «Beato Ippolito Galantini» - Via Cosimo il Vecchio, 26 - 50139 - Firenze</t>
  </si>
  <si>
    <t>17) Istituto Superiore di Scienze Religiose «Fides et Ratio» - Via dei Ciocca loc. Torretta - 67100 - L’Aquila</t>
  </si>
  <si>
    <t>18) Istituto Superiore di Scienze Religiose - Piazza Duomo, 1 - 73100 - Lecce</t>
  </si>
  <si>
    <t>20) Istituto Superiore di Scienze Religiose «S. Francesco» - Via A. Scarsellini, 2 - 46100 - Mantova</t>
  </si>
  <si>
    <t>21) Istituto Superiore di Scienze Umane e Religiose c/o «Ignatianum» - Via Ignatianum, 23 - 98100 - Messina</t>
  </si>
  <si>
    <t>23) Istituto Superiore di Scienze Religiose «Beato C. Ferrini» - Corso Canalchiaro, 149 - 41100 - Modena</t>
  </si>
  <si>
    <t xml:space="preserve">26) Istituto Superiore di Scienze Religiose delle Venezie - Piazza del Santo, 11 - 35123 - Padova (con sedi distaccate a Udine e Trento) </t>
  </si>
  <si>
    <t>27) Istituto Superiore c/o Dipartimento Scienze Religiose della Facoltà Teologica di Sicilia - Corso Vittorio Emanuele, 463 - 90134 - Palermo</t>
  </si>
  <si>
    <t>11) Istituto Teologico del Seminario Regionale Aprutino «S. Pio X» (affiliato alla Facoltà Teologica dell’Università Lateranense in Roma) - Via Nicoletto Vernia, 4 - 66100 - Chieti</t>
  </si>
  <si>
    <t>12) Studio Teologico del Seminario Vescovile (affiliato alla Facoltà Teologica dell’Italia Settentrionale) - Via Baserga, 81 - 22100 - Como</t>
  </si>
  <si>
    <t>13) Studio Teologico dei Seminari di Crema e Lodi (affiliato alla Facoltà Teologica dell’Italia Settentrionale) - Via XX Settembre, 42 - 20075 - Lodi</t>
  </si>
  <si>
    <t>14) Studio Teologico del Seminario Vescovile (affiliato alla Facoltà Teologica dell’Italia Settentrionale) - Via Milano, 5 - 26100 - Cremona</t>
  </si>
  <si>
    <t>16) Studio Teologico Interdiocesano affiliato alla Facoltà Teologica dell’Italia Settentrionale) - Viale Stura, 1 - 12045 - Fossano (Cuneo)</t>
  </si>
  <si>
    <t xml:space="preserve">     quando non saranno immessi in ruolo altri IRC, oltre quelli che hanno superato il concorso del 2004, la data di decorrenza del ruolo può essere 1/9/2004, 1/9/2005 (la </t>
  </si>
  <si>
    <t xml:space="preserve">     maggioranza), 1/9/2007: non sarà, pertanto, possibile attribuirsi più punti del massimo o meno del minimo.</t>
  </si>
  <si>
    <t xml:space="preserve">     L'anzianità di servizio di cui alla lettera A) comprende gli anni di servizio, comunque prestati successivamente alla decorrenza giuridica della nomina, nel ruolo attuale</t>
  </si>
  <si>
    <t xml:space="preserve">     (prim. ovvero sec.). Per il servizio prestato su scuole uniche, scuole di montagna, nei paesi via di sviluppo, ecc. si veda il punto 4) del foglio "Approfondimenti". </t>
  </si>
  <si>
    <t xml:space="preserve">     Il servizio preruolo comprende gli anni di ruolo, anteriori alla nomina nel ruolo di appartenenza attuale, non coperti da effettivo servizio (caso che non credo possa riscontrarsi</t>
  </si>
  <si>
    <t xml:space="preserve">     tra gli II.R.C.). L'anno scolastico 2005-2006 è da considerarsi anno di ruolo per i docenti del II scaglione, la cui decorrenza economica è 1/9/2006, se coperto da effettivo ser-</t>
  </si>
  <si>
    <t>20) Pontificio Seminario Regionale Pugliese «Pio XI» (affiliato alla Facoltà Teolog. dell’Italia Merid. in Napoli) - Viale Pio XI - 70056 - Molfetta (Bari)</t>
  </si>
  <si>
    <t>Dopo aver eseguito l'anteprima di stampa (ed essersi accertati che tutto sia a posto), si può stampare.</t>
  </si>
  <si>
    <t xml:space="preserve">      medico-legale da allegare eventualmente alla scheda. Si tenga presente che né l'invalidità del 100% né l'accompagnamento implicano automaticamente l'impossibilità di</t>
  </si>
  <si>
    <t xml:space="preserve">      dedicarsi a un proficuo lavoro (si pensi, p.e., ad Andrea Bocelli). L'incapacità lavorativa deve risultare in modo chiaro ed espresso dal decreto di una commissione medico-legale.</t>
  </si>
  <si>
    <t>Chi aspira al trasferimento in altra diocesi e/o al passaggio di ruolo, deve compilare gli appositi modelli TR1, TR2, PR1, PR2.</t>
  </si>
  <si>
    <t xml:space="preserve">           si è stabilito di attribuire, eventualmente, tale punteggio anche agli I.R.C: i destinatari di tale punteggio sarebbero i pochissimi beneficiari del passaggio di ruolo nell'I.R.C.</t>
  </si>
  <si>
    <t xml:space="preserve">           vedrebbe negare: alla faccia della continuità! Sarebbe stato più logico se per "sede" si fosse inteso il territorio diocesano. In ogni caso, il punteggio di cui al punto C non</t>
  </si>
  <si>
    <t xml:space="preserve">           può essere cumulato a quello di cui al punto C0 per i medesimi anni scolastici.</t>
  </si>
  <si>
    <t>H) per la frequenza del corso di aggiornamento-formazione linguistica e glottodidattica compreso nei piani attuati</t>
  </si>
  <si>
    <t>dal ministero, con la collaborazione degli uffici scolastici territorialmente competenti, delle istituzioni scolastiche,</t>
  </si>
  <si>
    <t>TOTALE PUNTEGGIO</t>
  </si>
  <si>
    <t>47) «Giovanni Paolo II» Via G. Paolo II - 73028 - Otranto (Lecce)</t>
  </si>
  <si>
    <t>65) Via XI Febbraio, 4 - 05100 - Terni</t>
  </si>
  <si>
    <t>66) Piazza Duomo, 9 - 70059 - Trani (Bari)</t>
  </si>
  <si>
    <t>68) Via Besenghi, 16 - 34143 - Trieste</t>
  </si>
  <si>
    <t>73) Borgo S. Lucia, 43 - 36100 - Vicenza</t>
  </si>
  <si>
    <t>V — Seminari Maggiori</t>
  </si>
  <si>
    <t>Per ciò che concerne i Seminari Maggiori si segnala che è competenza dell’Ordinario Diocesano provvedere a rilasciare gli attestati di compimento degli studi.</t>
  </si>
  <si>
    <r>
      <t xml:space="preserve">           </t>
    </r>
    <r>
      <rPr>
        <b/>
        <sz val="10"/>
        <rFont val="Arial"/>
        <family val="2"/>
      </rPr>
      <t>Per quanto riguarda il punto C1:</t>
    </r>
    <r>
      <rPr>
        <sz val="10"/>
        <rFont val="Arial"/>
        <family val="0"/>
      </rPr>
      <t xml:space="preserve"> pare pacifico che non si applichi agli I.R.C.</t>
    </r>
  </si>
  <si>
    <r>
      <t xml:space="preserve">     Risposta: la nota MIUR Prot. n. AOODGPER 5046 del 26/3/2008, alla fine del II capoverso recita: "</t>
    </r>
    <r>
      <rPr>
        <i/>
        <sz val="10"/>
        <rFont val="Arial"/>
        <family val="2"/>
      </rPr>
      <t xml:space="preserve">Tutti gli insegnanti di religione cattolica di ruolo sono, invece, tenuti a </t>
    </r>
  </si>
  <si>
    <t xml:space="preserve">     domande alla scuola di servizio, la quale le mette agli atti, le verifica, eventualmente le corregge, integra d'ufficio la documentazione mancante o la richiede all'interessata; </t>
  </si>
  <si>
    <t xml:space="preserve">     dopodiché raccologono la documentazione acquisita e inviano  tutto il fascicolo, con una nota di trasmissione, al competente USR.</t>
  </si>
  <si>
    <t xml:space="preserve">     svolti i concorsi per l'immissione in ruolo degli II.R.C. si dividono in virtuose (graduatorie finali pubblicate entro il 31/8/2004) e viziose (le altre). I docenti del I scaglione delle </t>
  </si>
  <si>
    <t xml:space="preserve">     regioni virtuose sono stati assunti con decorrenza giuridica 1/9/2004 (decorrenza economica 1/9/2005); quelli delle altre regioni hanno avuto l'immissione in ruolo dal </t>
  </si>
  <si>
    <t xml:space="preserve">           la) autocertifica di essere l'unico parente in grado di assistere il disabile che non sia ricoverato a tempo pieno presso istituti specializzati.</t>
  </si>
  <si>
    <t xml:space="preserve">      5) Idoneità: tutti gli IRC di ruolo sono ipso facto idonei (nella diocesi) e non dovranno MAI presentare documentazione che ne attesti l'idoneità (avendola già prodotta conte-</t>
  </si>
  <si>
    <t xml:space="preserve">           stualmente al superamento del concorso degli IRC) per continuare ad insegnare nella propria diocesi. Per essere trasferiti a domanda in altra diocesi occorre invece pre-</t>
  </si>
  <si>
    <t xml:space="preserve">           sentare la dichiarazione di idoneità rilascita dall'ordinario della diocesi nella quale si aspira al trasferimento (o all'ass. provv.).</t>
  </si>
  <si>
    <t xml:space="preserve">           cattedre sarà, come al solito, stabilita d'intesa tra il direttore dell'USR e l'ordinario diocesano. Coloro che risultassero soprannumerari nella propria diocesi, comunque,</t>
  </si>
  <si>
    <r>
      <t xml:space="preserve">           non potranno essere assegnati ad altra diocesi, in analogia con  i docenti DOP che risultassero soprannumerari nella propria provincia. "</t>
    </r>
    <r>
      <rPr>
        <i/>
        <sz val="10"/>
        <rFont val="Arial"/>
        <family val="2"/>
      </rPr>
      <t xml:space="preserve">Va comunque ricordato che i </t>
    </r>
  </si>
  <si>
    <t>Il modello editabile (formato Word) proposto dal MIUR non è molto adatto agli IRC: ecco perché ne propongo una versione "adattata".</t>
  </si>
  <si>
    <t>Il modello editabile (formato Word) messo a disposizione dal MIUR in allegato all'O.M. 9/2013 è male utilizzabile dagli IRC: pertanto ne propongo un altro.</t>
  </si>
  <si>
    <t>Il modello editabile (formato Word) messo a disposizione dal MIUR in allegato all'O.M. 9/2013 non è molto adatto agli IRC; pertanto ne propongo un altro.</t>
  </si>
  <si>
    <t xml:space="preserve">     Il servizio DI RUOLO di I.R.C. nella scuola primaria/infanzia è da valutare pre-ruolo per gli I.R.C. che hanno ottenuto il passaggio di ruolo nella scuola secondaria (e viceversa).</t>
  </si>
  <si>
    <t>(barrare la casella)</t>
  </si>
  <si>
    <r>
      <t xml:space="preserve">ovvero l'abbiano revocata nei termini, sono riconosciuti, una tantum, </t>
    </r>
    <r>
      <rPr>
        <b/>
        <sz val="8"/>
        <rFont val="Arial"/>
        <family val="2"/>
      </rPr>
      <t xml:space="preserve">10 punti </t>
    </r>
  </si>
  <si>
    <t>Punteggio D) primaria</t>
  </si>
  <si>
    <t>27) «Benedetta Bianchi Porro» - Via Lunga, 49 - 47100 - Forlì</t>
  </si>
  <si>
    <t>31) «S. Pier Crisologo» - Via Montericco, 5 - 40026 - Imola (Bologna)</t>
  </si>
  <si>
    <t>32) «S. Francesco d’Assisi» Via Colle S. Antonio - 88046 - Lamezia Terme (Catanzaro)</t>
  </si>
  <si>
    <t xml:space="preserve">           sione medica non può essere oggetto di autocertificazione: occorre produrre copie conformi dei decreti rilasciati dalle commissioni mediche costituite presso le ASL . Bi-</t>
  </si>
  <si>
    <t xml:space="preserve">           sogna attenersi scrupolosamente alle istruzioni contenute nel CCNI (in particolare gli artt. 7, 8 e 9 e le note all'all. D): o ci si prende la briga di leggerle, o ci si fa assiste-</t>
  </si>
  <si>
    <t xml:space="preserve">           re da un esperto. Essere invalidi al 100% non implica ipso facto essere totalmente inabili a qualsiasi lavoro remunerato (si pensi ad Andrea Bocelli). Se la patologia invali-</t>
  </si>
  <si>
    <t xml:space="preserve">         - entro il quinquennio                                                                                                                                            Punti 2</t>
  </si>
  <si>
    <t xml:space="preserve">         - oltre il quinquennio                                                                                                                                            Punti 3</t>
  </si>
  <si>
    <t>74) «S. Bonaventura» - Via del Convento, 2 - 01030 - Viterbo fraz. La Quercia</t>
  </si>
  <si>
    <t>22) Istituto Superiore di Scienze Religiose di Milano - Corso Venezia, 11 - 20121 - Milano</t>
  </si>
  <si>
    <t>44) Istituto Superiore di Scienze Religiose «S. Massimiliano M. Kolbe» Seminario Diocesano - Via F. Cammarota - 84078 - Vallo della Lucania (Salerno)</t>
  </si>
  <si>
    <t>4) Via A. Scorciarini Coppola, 230 - 81016 - Piedimonte Matese (Caserta)</t>
  </si>
  <si>
    <t>6) «Leone XIII» - Via Giacomo De Matthaeis, 2 - 03100 - Frosinone</t>
  </si>
  <si>
    <t>162/82, ovvero dalla legge n. 341/90 (artt. 4, 6, 8), ovvero dal D.M. n. 509/99, attivati dalle università statali o libe-</t>
  </si>
  <si>
    <t>re, ovvero da istituti universitari statali o pareggiati, ovvero in corsi attivati da amministrazioni e/o istituti pubblici,</t>
  </si>
  <si>
    <t>purché i titoli siano riconosciuti equipollenti dai competenti organismi universitari, ivi compresi gli istituti di educa-</t>
  </si>
  <si>
    <t>zione fisica statali o pareggiati, nell'ambito delle scienze dell'educazione e/o nell'ambito dell'insegnamento della re-</t>
  </si>
  <si>
    <t>34) «Paolo VI» - P.za Paolo VI - 04100 - Latina</t>
  </si>
  <si>
    <t>36) Istituto Interdiocesano - Via Paolina, 216 - 55049 - Viareggio (Lucca)</t>
  </si>
  <si>
    <t>39) «Mater Sapientiae» - Via Porta del SS. Salvatore, 2 - 91026 - Mazara del Vallo (Trapani)</t>
  </si>
  <si>
    <t>41) Via Arcivescovado, 2 - 90046 - Monreale (Palermo)</t>
  </si>
  <si>
    <t xml:space="preserve">    formazione, anche attraverso attività di tirocinio didattico, degli insegnanti delle scuole secondarie, prevista dalle norme del relativo stato giuridico. L'esame finale per il conseguimento del diploma ha valore </t>
  </si>
  <si>
    <t xml:space="preserve">    di esame di Stato ed abilita all'insegnamento per le aree disciplinari cui si riferiscono i relativi diplomi di laurea. I diplomi rilasciati dalla scuola di specializzazione costituiscono titolo di ammissione ai </t>
  </si>
  <si>
    <t xml:space="preserve">    corrispondenti concorsi a posti di insegnamento nelle scuole secondarie.</t>
  </si>
  <si>
    <t xml:space="preserve">3. Con decreto del Presidente della Repubblica, da adottare nel termine e con le modalità di cui all'art. 3, comma 3, sono definiti la tabella della scuola di specializzazione all'insegnamento di cui al comma 2 </t>
  </si>
  <si>
    <t xml:space="preserve">    del presente articolo, la durata dei corsi da fissare in un periodo non inferiore ad un anno ed i relativi piani di studio. Questi devono comprendere discipline finalizzate alla preparazione professionale con </t>
  </si>
  <si>
    <t xml:space="preserve">    riferimento alle scienze dell'educazione e all'approfondimento metodologico e didattico delle aree disciplinari interessate nonché attività di tirocinio didattico obbligatorio. Con decreto del Ministro </t>
  </si>
  <si>
    <t xml:space="preserve">    dell'università e della ricerca scientifica e tecnologica, emanato di concerto con il Ministro della pubblica istruzione, sono stabiliti i criteri di ammissione alla scuola di specializzazione all'insegnamento </t>
  </si>
  <si>
    <t xml:space="preserve">    e le modalità di svolgimento dell'esame finale. Si applicano altresì le disposizioni di cui all'art. 3, commi 7 e 8.</t>
  </si>
  <si>
    <t xml:space="preserve">4. Con lo stesso decreto del Presidente della Repubblica di cui al comma 3 o con altro decreto adottato con le medesime modalità, di concerto altresì con i Ministri di grazia e giustizia e per la funzione pubblica, </t>
  </si>
  <si>
    <t xml:space="preserve">    sono determinati i diplomi di specializzazione di cui al comma 2 che in relazione a specifici profili professionali danno titolo alla partecipazione agli esami di abilitazione per l'esercizio delle corrispondenti </t>
  </si>
  <si>
    <t xml:space="preserve">    professioni ovvero danno titolo per l'accesso alla dirigenza nel pubblico impiego.</t>
  </si>
  <si>
    <t>Art. 6.</t>
  </si>
  <si>
    <t>Formazione finalizzata e servizi didattici integrativi</t>
  </si>
  <si>
    <t>1. Gli statuti delle università debbono prevedere:</t>
  </si>
  <si>
    <t>b) corsi di aggiornamento del proprio personale tecnico e amministrativo;</t>
  </si>
  <si>
    <t>c) attività formative autogestite dagli studenti nei settori della cultura e degli scambi culturali, dello sport, del tempo libero, fatte salve quelle disciplinate da apposite disposizioni legislative in materia.</t>
  </si>
  <si>
    <t>2. Le università possono inoltre attivare, nei limiti delle risorse finanziarie disponibili nel proprio bilancio e con esclusione di qualsiasi onere aggiuntivo a carico del bilancio dello Stato:</t>
  </si>
  <si>
    <t>a) corsi di preparazione agli esami di Stato per l'abilitazione all'esercizio delle professioni ed ai concorsi pubblici;</t>
  </si>
  <si>
    <t>c) corsi di perfezionamento e aggiornamento professionale.</t>
  </si>
  <si>
    <t>3. Le università rilasciano attestati sulle attività dei corsi previsti dal presente articolo.</t>
  </si>
  <si>
    <t xml:space="preserve">a) corsi di orientamento degli studenti, gestiti dalle università anche in collaborazione con le scuole secondarie superiori nell'ambito delle intese tra i Ministri dell'università e della ricerca scientifica e tecnologica </t>
  </si>
  <si>
    <t>h) Istituto di Studi Ecumenici «San Bernardino» incorporato alla Facoltà Teologica dell’«Antonianum» - Castello 2786 - 30122 - Venezia</t>
  </si>
  <si>
    <t xml:space="preserve">           modello di autocertificazione, come quello riportato nel foglio di lavoro "Contestuale" della presente cartella EXCEL. Chi avesse cambiato residenza negli ultimi 3 mesi,</t>
  </si>
  <si>
    <t xml:space="preserve">           senza cambiare diocesi, farà bene, A SCANSO DI EQUIVOCI E GUAI, ad indicare la semplice residenza nella diocesi, senza specificarne dettagliatamente l'indirizzo,</t>
  </si>
  <si>
    <t xml:space="preserve">(3)  Il servizio prestato su piccole isole dà diritto al raddoppio del punteggio. </t>
  </si>
  <si>
    <t>ISTRUZIONI PER LA COMPILAZIONE DELLA SCHEDA PER PUNTEGGIO AGGIUNTIVO</t>
  </si>
  <si>
    <t>(CONFORME ALL'ALLEGATO "F" DELL'ORDINANZA MINISTERIALE N. 9 DEL 13/3/2013)</t>
  </si>
  <si>
    <t>Scuola (c)</t>
  </si>
  <si>
    <t>Note (d)</t>
  </si>
  <si>
    <t>Dichiarazione di fruizione della precedenza di cui all’art. 7, co. 1, punti II e IV del C.C.N.I.</t>
  </si>
  <si>
    <t xml:space="preserve">c) Riportare il codice della scuola nel caso in cui risulti diversa da quella attuale. </t>
  </si>
  <si>
    <t xml:space="preserve">           te ad accogliere il figlio tossicodipendente; e così via. Una volta assimilato il principio che la competenza sui certificati di invalidità spetta alle apposite commissioni, è in-</t>
  </si>
  <si>
    <t xml:space="preserve">           teressante esaminare il caso in cui tali commissioni non si pronuncino entro 90 gg dalla domanda. In tale evenienza gli interessati, ai sensi dell'art. 2, comma 2, del D.L.</t>
  </si>
  <si>
    <t xml:space="preserve">           27/8/1993, n. 324, convertito in L. 27/10/1993, n. 423, documentano, in via provvisoria, la situazione di disabilità con certificazione rilasciata da un medico, specialista</t>
  </si>
  <si>
    <t>ligione cattolica, ovvero ogni diploma di specializzazione di durata almeno biennale riconducibile ad una delle di-</t>
  </si>
  <si>
    <t>scipline di cui all'allegato A del D.M. n. 611/96, conseguito dopo la laurea o la licenza presso facoltà teologiche o</t>
  </si>
  <si>
    <t>Allegato B - Elenco delle Facoltà e Istituti abilitati a rilasciare titoli di studio</t>
  </si>
  <si>
    <t>(5 punti)</t>
  </si>
  <si>
    <t>43) Istituto Superiore di Scienze Religiose della Regione Conciliare Piemontese - Via XX Settembre, 83 - 10122 - Torino (con sedi distaccate ad Alessandria, Fossano, Novara)</t>
  </si>
  <si>
    <t>a) Sezione lingua italiana: «Centro Studi Teologici» - Via Marconi, 9 - 39100 - Bolzano (Bozen)</t>
  </si>
  <si>
    <t>b) Sezione lingua tedesca: Institut fur Theologische Bildung «Brixner Theologische Kurse» - Seminarplatz, 4 - 39042 - Brixen/Bressanone (Bozen/Bolzano)</t>
  </si>
  <si>
    <t xml:space="preserve">(1)  Per i docenti soprannumerari trasferiti d'ufficio si considera la sede del precedente servizio (per al più 8 anni). </t>
  </si>
  <si>
    <t>Bellosguardo, 20 giugno 2012</t>
  </si>
  <si>
    <t>Max anno nascita figli grandi</t>
  </si>
  <si>
    <t>Max anni ruolo</t>
  </si>
  <si>
    <t>Min anni ruolo</t>
  </si>
  <si>
    <t>Max anno nascita figli piccoli</t>
  </si>
  <si>
    <t>Min anno nascita figli grandi</t>
  </si>
  <si>
    <t xml:space="preserve">B)  per i figli nati dal 1° gennaio </t>
  </si>
  <si>
    <t xml:space="preserve">C)  per i figli nati dal 1° gennaio </t>
  </si>
  <si>
    <t xml:space="preserve"> fino al 31 dicembre </t>
  </si>
  <si>
    <t>, ovvero per i figli maggiorenni che risultino</t>
  </si>
  <si>
    <t>(2 punti per ciascuno dei primi 5 anni; 3 punti per ciascuno degli anni successivi)        anni</t>
  </si>
  <si>
    <t>in aggiunta a quello previsto dalle lettere A), A1), B), B2)   (1)</t>
  </si>
  <si>
    <t>Aggregato Facoltà: Studio Teologico «S. Paolo» - Via O. da Pordenone, 24 - 95126 Catania</t>
  </si>
  <si>
    <t>Seguono le Facoltà Teologiche romane, che sono 11. Di esse 8 sono comprese in Università o Atenei, e 3 sono autonome:</t>
  </si>
  <si>
    <t>ISTRUZIONI PER LA COMPILAZIONE DELLA SCHEDA DI VALUTAZIONE DEI TITOLI</t>
  </si>
  <si>
    <t>I. ANZIANITA' DI SERVIZIO</t>
  </si>
  <si>
    <t>1) Inserire la regione e la diocesi nella cui dotazione si presta servizio (cella A4).</t>
  </si>
  <si>
    <t>GG/MM/19AA</t>
  </si>
  <si>
    <t>coniuge</t>
  </si>
  <si>
    <t>Questo file è stato generato con EXCEL 2003 su piattaforma MS WINDOWS XP Home Edition.</t>
  </si>
  <si>
    <t xml:space="preserve">           denunciando il fatto e sottolineando che  un diploma triennale rilasciato da un ISR e un'ordinanza ministeriale non sono pezzi di carta che un direttore di USR può get-</t>
  </si>
  <si>
    <t xml:space="preserve">     e nei paesi in via di sviluppo: ciò ai sensi della nota (1) alle tabelle di valutazione dei titoli e dei servizi del CCNI 29/2/2012. Il servizio nelle scuole carcerarie vale doppio SOLO</t>
  </si>
  <si>
    <t xml:space="preserve">     L'anzianità derivante da decorrenza giuridica della nomina nel ruolo di appartenenza anteriore alla decorrenza economica rientra invece in quella prevista dalla lettera B),</t>
  </si>
  <si>
    <t xml:space="preserve">     qualora non sia stato prestato alcun servizio o se il servizio non sia stato prestato nel ruolo di appartenenza. Va invece considerato servizio di ruolo a tutti gli effetti quello</t>
  </si>
  <si>
    <t>Data corrente</t>
  </si>
  <si>
    <t>Anno corrente</t>
  </si>
  <si>
    <t>Nota: Nell’ambito della Pontificia Università Lateranense operano 4 Istituti Superiori di studi Teologici, che sono:</t>
  </si>
  <si>
    <t>c) l’Istituto Clarettiano di Teologia della Vita Religiosa - Via Aurelia, 619 - 00165 - Roma</t>
  </si>
  <si>
    <t>Nelle seguenti città italiane esistono Sezioni di Studi Teologici collegate a qualcuna delle su elencate 11 Facoltà Teologiche romane, e cioè:</t>
  </si>
  <si>
    <t>c) Studio Teologico Accademico Bolognese aggregato alla Facoltà Teologica della Pontificia Università «S. Tommaso d’Aquino»</t>
  </si>
  <si>
    <t>con due sedi: Piazza San Domenico, 13 - 40124 - Bologna; Via Barbiano 1/10 - 40136 - Bologna</t>
  </si>
  <si>
    <t xml:space="preserve">   B. - Facoltà di scienze bibliche (o di Sacra Scrittura)</t>
  </si>
  <si>
    <t xml:space="preserve">   D. - Facoltà di Liturgia</t>
  </si>
  <si>
    <t xml:space="preserve">   E. Facoltà di diritto canonico</t>
  </si>
  <si>
    <t xml:space="preserve">   F. - Facoltà di storia ecclesiastica</t>
  </si>
  <si>
    <t xml:space="preserve">   G. Facoltà di missiologia (Missionologia)</t>
  </si>
  <si>
    <t>2) Inserire tipologia e denominazione della scuola di servizio (cella A7)</t>
  </si>
  <si>
    <t>3) Inserire comune e prov. di ubicazione della scuola di servizio (cella A8)</t>
  </si>
  <si>
    <t>4) Inserire le proprie generalità, nonché luogo e data di nascita (cella A10)</t>
  </si>
  <si>
    <t>5) Per i docenti della scuola primaria e/o dell'infanzia: dopo "codesto" inserire "Circolo Didattico" o "Ist. Comprensivo" o, eventualmente, ciò che fa al proprio caso (cella A11)</t>
  </si>
  <si>
    <t>6) La decorrenza giuridica del rapporto lavorativo a t.i. si rileva dalla copia in proprio possesso del contratto individuale di assunzione (cella A12)</t>
  </si>
  <si>
    <t xml:space="preserve">A)  Inserire gli anni di servizio di ruolo a vario titolo prestati (cella H18). Il foglio elettronico calcola in automatico il punteggio spettante, tenendo altresì presente che, fino a </t>
  </si>
  <si>
    <t>- dichiarazione per il punteggio aggiuntivo</t>
  </si>
  <si>
    <t>UTILIZZARE IL MODELLO ALLEGATO ALL'O.M. 119/2013</t>
  </si>
  <si>
    <t xml:space="preserve">   posto.</t>
  </si>
  <si>
    <t>b) la dichiarazione di servizio continuativo nel comune è riservata ai docenti individuati come perdenti</t>
  </si>
  <si>
    <t xml:space="preserve">a) Per i docenti di religione cattolica il servizio prestato fino al 31 agosto 2009 non concorre </t>
  </si>
  <si>
    <t xml:space="preserve">   all'attribuzione di punteggio per servizio continuativo.</t>
  </si>
  <si>
    <t xml:space="preserve">d) Nel caso venga impostata la scuola di cui alla nota  c) riportare la motivazione </t>
  </si>
  <si>
    <t xml:space="preserve">   dell’assegnazione su tale sede.</t>
  </si>
  <si>
    <t>e) La precedenza in esame è riferita al circolo che comprende il plesso dal quale il docente beneficiario</t>
  </si>
  <si>
    <r>
      <t xml:space="preserve">   della precedenza e’ stato trasferito d’ufficio nell’ultimo </t>
    </r>
    <r>
      <rPr>
        <b/>
        <sz val="8"/>
        <rFont val="Courier New"/>
        <family val="3"/>
      </rPr>
      <t>ottennio.</t>
    </r>
  </si>
  <si>
    <t>NEL RUOLO DELLA SCUOLA PRIMARIA E DELL'INFANZIA</t>
  </si>
  <si>
    <t>Il codice della scuola va indicato se diversa da quella attuale; altrimenti si indica solo la scuola, senza il codice.</t>
  </si>
  <si>
    <t>- dichiarazione dell'anzianità di servizio, conforme all'allegato D dell'O.M. n. 199 del 21/3/2013;</t>
  </si>
  <si>
    <t>- dichiarazione di servizio continuativo, conforme all'allegato F dell'O.M. n. 9 del 13/3/2013.</t>
  </si>
  <si>
    <t>presso codesto Circolo Didattico con contratto di lavoro a tempo indeterminato avente decorrenza giuridica 1° set-</t>
  </si>
  <si>
    <t xml:space="preserve">tembre 2005, ai sensi degli artt. 46, 47 e 76 del D.P.R. 28/12/2000, n. 445, dichiaro sotto la mia responsabilità, </t>
  </si>
  <si>
    <t>ai fini della compilazione della graduatoria in epigrafe, di avere titolo ai punteggi di seguito riportati:</t>
  </si>
  <si>
    <t>MINISTERIALE N. 199 DEL 21/3/2013 (RUOLO SCUOLA DELL'INFANZIA E PRIMARIA</t>
  </si>
  <si>
    <t xml:space="preserve">           (dalla primaria alla secondaria o viceversa) che permangono nel medesimo comune di precedente utilizzazione. Così come è stata esplicata, tale disciplina è iniqua</t>
  </si>
  <si>
    <r>
      <t xml:space="preserve">     </t>
    </r>
    <r>
      <rPr>
        <i/>
        <sz val="10"/>
        <rFont val="Arial"/>
        <family val="2"/>
      </rPr>
      <t xml:space="preserve">compilare le apposite dichiarazioni per l'attribuzione, </t>
    </r>
    <r>
      <rPr>
        <b/>
        <i/>
        <u val="single"/>
        <sz val="10"/>
        <rFont val="Arial"/>
        <family val="2"/>
      </rPr>
      <t>da parte delle proprie scuole di servizio</t>
    </r>
    <r>
      <rPr>
        <i/>
        <sz val="10"/>
        <rFont val="Arial"/>
        <family val="2"/>
      </rPr>
      <t>,  ...</t>
    </r>
    <r>
      <rPr>
        <sz val="10"/>
        <rFont val="Arial"/>
        <family val="0"/>
      </rPr>
      <t>". Se è la scuola di servizio ad attribuire il punteggio, è ovvio che ad</t>
    </r>
  </si>
  <si>
    <t xml:space="preserve">     ad essa va indirizzata la scheda. Ciò nonostante, alcuni "esperti" rendono disponibili sul web modelli di scheda indirizzati anche agli UU.SS.RR. In realtà i docenti indirizzano le </t>
  </si>
  <si>
    <t xml:space="preserve">     zio preruolo su scuole carcerarie, scuole di montagna, scuole uniche, scuole nei paesi in via di sviluppo. Si veda il punto 4) del foglio "Approfondimenti".</t>
  </si>
  <si>
    <t xml:space="preserve">     "Ai fini della formazione della graduatoria per l’individuazione del soprannumerario ed ai fini del trasferimento d’ufficio, fermo restando quanto precisato nella nota 5, la conti-</t>
  </si>
  <si>
    <t xml:space="preserve">      nuità didattica nella scuola di attuale titolarità viene così valutata:</t>
  </si>
  <si>
    <t xml:space="preserve">     "Sempre ai fini della formazione della graduatoria per l’individuazione del soprannumerario ed ai fini del trasferimento d’ufficio, viene valutata anche la continuità di servizio</t>
  </si>
  <si>
    <t xml:space="preserve">     nella sede di attuale titolarità, nella seguente misura:</t>
  </si>
  <si>
    <t>Preruolo primaria</t>
  </si>
  <si>
    <t>Preruolo primaria isole</t>
  </si>
  <si>
    <t>Punteggio C) primaria</t>
  </si>
  <si>
    <t>Punteggio C0) primaria</t>
  </si>
  <si>
    <t>Coniuge primaria</t>
  </si>
  <si>
    <t>Figli inabili primaria</t>
  </si>
  <si>
    <t>Somma servizi primaria</t>
  </si>
  <si>
    <t>Somma esigenze primaria</t>
  </si>
  <si>
    <t>Concorso primaria</t>
  </si>
  <si>
    <t>Punto C) primaria</t>
  </si>
  <si>
    <t>Punto D) primaria</t>
  </si>
  <si>
    <t>Punto E) primaria</t>
  </si>
  <si>
    <t>Punto F) primaria</t>
  </si>
  <si>
    <t>Punto G) primaria</t>
  </si>
  <si>
    <t>Punto H) primaria</t>
  </si>
  <si>
    <t>Somma titoli primaria</t>
  </si>
  <si>
    <t>Somma primaria</t>
  </si>
  <si>
    <t>PRIMARIA</t>
  </si>
  <si>
    <t>SECONDARIA</t>
  </si>
  <si>
    <t>Punt. Anni ruolo secondaria</t>
  </si>
  <si>
    <t>Punt. Anni ruolo secondaria isola</t>
  </si>
  <si>
    <t>Preruolo secondaria</t>
  </si>
  <si>
    <t>Preruolo secondaria isole</t>
  </si>
  <si>
    <t>Punteggio C) secondaria</t>
  </si>
  <si>
    <t>Punteggio C0) secondaria</t>
  </si>
  <si>
    <t>Somma servizi secondaria</t>
  </si>
  <si>
    <t>Coniuge secondaria</t>
  </si>
  <si>
    <t>Figli inabili secondaria</t>
  </si>
  <si>
    <t>Somma esigenze secondaria</t>
  </si>
  <si>
    <t>Concorso secondaria</t>
  </si>
  <si>
    <t>Punto C) secondaria</t>
  </si>
  <si>
    <r>
      <t xml:space="preserve">           </t>
    </r>
    <r>
      <rPr>
        <b/>
        <sz val="10"/>
        <rFont val="Arial"/>
        <family val="2"/>
      </rPr>
      <t>non possono essere immediatamente utilizzati per riassorbire le eventuali eccedenze registrate sui posti di ruolo</t>
    </r>
    <r>
      <rPr>
        <sz val="10"/>
        <rFont val="Arial"/>
        <family val="0"/>
      </rPr>
      <t xml:space="preserve">." (nota  AOODGPER 7030 del 24/4/2008). </t>
    </r>
  </si>
  <si>
    <t xml:space="preserve">           Per maggiore chiarezza sarà utile riportare un brano delle Indicazioni Operative, a cura del Servizio Nazionale IRC, per la lettura e l'applicazione agli IdR del CCNI  con-</t>
  </si>
  <si>
    <t xml:space="preserve">           cernente le utilizzazioni e le assegnazioni provvisorie del personale docente ed ATA per l'a.s. 2006-'07, emanate il 14/6/2006:</t>
  </si>
  <si>
    <t>N.B.: I titoli relativi a C), D), E), F), G), pur cumulabili tra loro, sono valutati fino a un massimo di 10 punti.</t>
  </si>
  <si>
    <r>
      <t xml:space="preserve">     La nota Prot. n. AOODGPER 3992 del 10/5/2011 sancisce anche per gli I.R.C. che il punteggio C0 vada attribuito a chi conserva la continuità nel </t>
    </r>
    <r>
      <rPr>
        <b/>
        <sz val="10"/>
        <rFont val="Arial"/>
        <family val="2"/>
      </rPr>
      <t xml:space="preserve">COMUNE, </t>
    </r>
    <r>
      <rPr>
        <sz val="10"/>
        <rFont val="Arial"/>
        <family val="2"/>
      </rPr>
      <t>dimenticando la</t>
    </r>
  </si>
  <si>
    <r>
      <t xml:space="preserve">     peculiarità della categoria, che è incardinata nella </t>
    </r>
    <r>
      <rPr>
        <b/>
        <sz val="10"/>
        <rFont val="Arial"/>
        <family val="2"/>
      </rPr>
      <t>DIOCESI</t>
    </r>
    <r>
      <rPr>
        <sz val="10"/>
        <rFont val="Arial"/>
        <family val="0"/>
      </rPr>
      <t>. Si tratta di una svista (nel migliore dei casi), dato che è possibile cambiare diocesi senza cambiare comune (a</t>
    </r>
  </si>
  <si>
    <t xml:space="preserve">     L'interpretazione ministeriale dà adito a tali contraddizioni e potrebbe essere legalmente eccepita. A mio parere sarebbe stato più semplice dichiarare il punteggio C0 non </t>
  </si>
  <si>
    <t xml:space="preserve">  Per una migliore leggibilità del documento (e per cercare di farlo entrare in una singola facciata) conviene "nascondere" con l'apposita funzione EXCEL</t>
  </si>
  <si>
    <t xml:space="preserve">codesto Ufficio con nota prot. AOODGPER 9146 del 24 luglio 2012, propone reclamo, ai sensi della suddetta </t>
  </si>
  <si>
    <t xml:space="preserve">   C. - Facoltà di scienze ecclesiastiche orientali</t>
  </si>
  <si>
    <t xml:space="preserve">   47, comma 2, del DPR 445/2000. Nel caso si sia cambiata casa (pur restando nella diocesi) da meno di tre mesi, si avrà l'accortezza di riferire la decorrenza dei tre mesi solo</t>
  </si>
  <si>
    <t>-  che il/la figlio/a, coniuge, genitore bisognoso di cure continuative può essere assisitito soltanto nel territorio della diocesi di servizio</t>
  </si>
  <si>
    <t>Ho cercato di fare del mio meglio, ma non posso assumermi responsabilità sulle conseguenze dell'uso del presente file.</t>
  </si>
  <si>
    <t>barrare la casella se il servizio è stato prestato su piccole isole   (3)</t>
  </si>
  <si>
    <t xml:space="preserve">per accedere all'insegnamento della religione cattolica, né sostituisce il diploma di scienze religiose, da solo o abbinato a un diploma di scuola secondaria di secondo </t>
  </si>
  <si>
    <t>grado o ad una laurea civile, secondo quanto previsto dalia precedente Intesa.</t>
  </si>
  <si>
    <t>D) per ogni diploma universitario (diploma accademico o laurea di primo livello), o diploma ISEF, o diploma di acca-</t>
  </si>
  <si>
    <t>demia di belle arti o di conservatorio di musica,  ovvero ogni diploma di scienze religiose, magistero in scienze reli-</t>
  </si>
  <si>
    <t>giose ed ogni titolo di baccalaureato o equivalente, conseguito in una delle discipline di cui all'allegato A del D.M.</t>
  </si>
  <si>
    <r>
      <t xml:space="preserve">           </t>
    </r>
    <r>
      <rPr>
        <b/>
        <sz val="10"/>
        <rFont val="Arial"/>
        <family val="2"/>
      </rPr>
      <t>Per quanto riguarda il punto C:</t>
    </r>
    <r>
      <rPr>
        <sz val="10"/>
        <rFont val="Arial"/>
        <family val="0"/>
      </rPr>
      <t xml:space="preserve"> innanzitutto bisogna chiarire che per la compilazione della graduatoria spettano 2 punti per anno di servizio continuativo; i 6 punti per i</t>
    </r>
  </si>
  <si>
    <t xml:space="preserve">    In terzo luogo, si possono presentare i casi descritti al punto 4.3.2, che intende salvaguardare la condizione di tutti coloro che abbiano comunque insegnato religione </t>
  </si>
  <si>
    <t xml:space="preserve">cattolica, a certe condizioni, per almeno un anno. Nell'immediato, come previsto dal secondo capoverso del punto citato, sono fatti salvi j diritti di tutti coloro che, in </t>
  </si>
  <si>
    <t xml:space="preserve">possesso dei titoli all'epoca richiesti, hanno insegnato continuativamente religione cattolica per almeno un anno in uno degli anni scolastici compresi tra il </t>
  </si>
  <si>
    <t xml:space="preserve">           primi tre anni di servizio continuativo riguardano coloro che aspirano al trasferimento A DOMANDA. Risulta sufficientemente chiaro che il servizio reso fino al 31/8/2009</t>
  </si>
  <si>
    <t xml:space="preserve">           non rientra nella valutazione: ciò al fine di non penalizzare quanti avessero già chiesto il trasferimento senza essere a conoscenza della possibilità di maturare punteggio</t>
  </si>
  <si>
    <t xml:space="preserve">           non presentando domande di trasferimento.</t>
  </si>
  <si>
    <r>
      <t xml:space="preserve">           </t>
    </r>
    <r>
      <rPr>
        <b/>
        <sz val="10"/>
        <rFont val="Arial"/>
        <family val="2"/>
      </rPr>
      <t>Per quanto riguarda il punto C0:</t>
    </r>
    <r>
      <rPr>
        <sz val="10"/>
        <rFont val="Arial"/>
        <family val="0"/>
      </rPr>
      <t xml:space="preserve"> gli IRC non hanno la "titolarità" su una scuola, né su un comune. Tuttavia, con la Nota Prot. n. AOODGPER 3992 del 10/5/2011 </t>
    </r>
  </si>
  <si>
    <t xml:space="preserve">L’elenco è stato compilato, ai punti I, II, III, secondo l’ordine alfabetico delle città in cui le Facoltà Ecclesiastiche, i Centri Teologici e gli Istituti Superiori di Scienze Religiose </t>
  </si>
  <si>
    <t>5) dove devono risiedere i familiari per avere diritto ai 6 punti delle "esigenze di famiglia"?</t>
  </si>
  <si>
    <t xml:space="preserve">     "il comune di residenza dei familiari deve appartenere al territorio della diocesi per la quale si chiede il trasferimento."</t>
  </si>
  <si>
    <t xml:space="preserve">     I 6 punti per genitori o figli spettano a prescindere dalla convivenza con il docente: non ho trovato alcuna norma che subordini la spettanza del punteggio alla coabitazione.</t>
  </si>
  <si>
    <t>6) si deve allegare documentazione alla scheda di valutazione?</t>
  </si>
  <si>
    <t xml:space="preserve">      2) Titoli di studio e/o accesso: tali titoli hanno validità illimitata nel tempo e dovrebbero già trovarsi nel fascicolo del docente. Nel caso non ci fossero, si può utilizzare</t>
  </si>
  <si>
    <t xml:space="preserve">           il foglio "Contestuale" nella presente cartella EXCEL, con il quale è possibile specificare quale titolo vale per l'accesso e quale come aggiuntivo; l'autodichiarazione</t>
  </si>
  <si>
    <t>10) il punteggio per la continuità di servizio va valutato? e come?</t>
  </si>
  <si>
    <t>8) il diploma di scienze religiose va valutato?</t>
  </si>
  <si>
    <t>9) si deve allegare copia di un documento d'identità?</t>
  </si>
  <si>
    <t xml:space="preserve">     13/7/2007 con la quale il MIUR ha trasmesso il DM n. 61 di pari data che ha disposto l'assunzione a t.i. di 3.060 II.R.C. La decorrenza giuridica 1/9/2004 per TUTTI gli II.R.C. </t>
  </si>
  <si>
    <t xml:space="preserve">     Risposta: la decorrenza giuridica della nomina in ruolo si legge nel proprio contratto individuale di lavoro a tempo indeterminato. Le 18 regioni d'Italia nelle quali si sono </t>
  </si>
  <si>
    <t xml:space="preserve">     del I scaglione è da considerarsi una "leggenda metropolitana", ancorché confortata dal parere dei soliti "esperti".</t>
  </si>
  <si>
    <t xml:space="preserve">     Risposta: è vero (per i docenti della primaria) relativamente al servizio DI RUOLO nella scuola unica (R.D. 5/2/1928, n. 577), nella scuola di montagna (legge 1/3/1957, n. 90) </t>
  </si>
  <si>
    <t xml:space="preserve">     ai fini del punteggio nella graduatoria ad esaurimento. Il servizio PRE-RUOLO prestato su scuole di montagna e scuola unica dà ancora diritto a maggior punteggio ai fini del-</t>
  </si>
  <si>
    <t xml:space="preserve">     la mobilità D'UFFICIO, ma NON quello su scuole di paesi in via di sviluppo. Alcuni "esperti" affermano il contrario, ma si guardano bene dal citare il riferimento normativo (ine-</t>
  </si>
  <si>
    <t xml:space="preserve">     sistente). Per evitare equivoci si tenga presente che il servizio su scuole di montagna non dà luogo al raddoppio del punteggio valido per la permanenza nelle graduatorie ad</t>
  </si>
  <si>
    <t xml:space="preserve">     esaurimento: al riguardo c'è stata una lunga serie di ricorsi e controricorsi risolti, addirittura, dalla Corte Costituzionale, la quale, con sentenza del 26/1/2007 n. 11, ritenne</t>
  </si>
  <si>
    <t xml:space="preserve">In ogni caso occorre allegare la dichiarazione dei servizi resi (all. D) e la dichiarazione "Contestuale", delle quali ho approntato un fac-simile. Le dichiarazioni circa </t>
  </si>
  <si>
    <t>residenza/stato famiglia vanno rese solo in presenza di punteggio per "Esigenze di famiglia", cioè da chi è coniugata, o madre di minorenni, o figlia di almeno un genitore</t>
  </si>
  <si>
    <t xml:space="preserve"> vivente (e residente nella diocesi servizio). Quasi tutti dovranno poi allegare la dichiarazione di servizio continuativo (all. F) della quale ho pure preparato un fac-simile </t>
  </si>
  <si>
    <t>adattato agli I.R.C.</t>
  </si>
  <si>
    <t>b) scuole di specializzazione per il conseguimento, successivamente alla laurea, di diplomi che legittimino nei rami di esercizio professionale l'assunzione della qualifica di specialista;</t>
  </si>
  <si>
    <t>c) corsi di perfezionamento per rispondere ad esigenze culturali di approfondimento in determinati settori di studio o ad esigenze di aggiornamento o riqualificazione professionale e di educazione permanente.</t>
  </si>
  <si>
    <t xml:space="preserve">a) scuole dirette a fini speciali per il conseguimento di diplomi post-secondari per l'esercizio di uffici e professioni, per i quali non sia necessario il diploma di laurea, ma sia richiesta ugualmente una </t>
  </si>
  <si>
    <t xml:space="preserve">       formazione culturale e professionale nell'ambito universitario;</t>
  </si>
  <si>
    <t>Art. 16.</t>
  </si>
  <si>
    <t>Istituzione</t>
  </si>
  <si>
    <t>Ai predetti corsi possono iscriversi coloro che sono in possesso di titoli di studio di livello universitario.</t>
  </si>
  <si>
    <t>Il corso è attivato con decreto del rettore, su conforme parere o su proposta delle facoltà interessate e previo parere favorevole del consiglio di amministrazione.</t>
  </si>
  <si>
    <t xml:space="preserve">Le Università, per le finalità indicate nel precedente art. 1,lettera c), possono attivare corsi di perfezionamento di durata non superiore ad un anno anche a seguito di convenzioni, ivi comprese quelle previste </t>
  </si>
  <si>
    <t xml:space="preserve">dall'art. 92, secondo e terzo comma, del decreto del Presidente della Repubblica 11 luglio 1980, n. 382, oltre che con lo Stato, la regione e gli altri enti territoriali, con enti pubblici o con privati, utilizzando </t>
  </si>
  <si>
    <t>eventualmente strutture ausiliarie decentrate e mezzi radiotelevisivi.</t>
  </si>
  <si>
    <t xml:space="preserve">Il decreto del rettore determina i requisiti di ammissione, le modalità di svolgimento del corso e la sua durata, anche in relazione alle esigenze di coloro che già operano nel mondo della produzione e dei </t>
  </si>
  <si>
    <t>servizi sociali, l'ammontare degli eventuali contributi di iscrizione e ogni altra utile prescrizione.</t>
  </si>
  <si>
    <t>Art. 17.</t>
  </si>
  <si>
    <t>Organizzazione dei corsi</t>
  </si>
  <si>
    <t>Le facoltà interessate, nell'ambito dei compiti di programmazione didattica di cui all'art. 7 del decreto del Presidente della Repubblica 11 luglio 1980, n. 382, designano i professori ed i ricercatori addetti al corso.</t>
  </si>
  <si>
    <t xml:space="preserve">Al coordinamento delle attività didattiche e pratiche provvede il consiglio di corso, composto da tutti i docenti interessati al corso stesso. Il consiglio elegge il direttore tenuto conto del disposto di cui al secondo </t>
  </si>
  <si>
    <t>e terzo comma dell'art. 16 del decreto del Presidente della Repubblica 11 luglio 1980, n. 382.</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</si>
</sst>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410]d\ mmmm\ yyyy;@"/>
    <numFmt numFmtId="166" formatCode="d\ mmmm\ yyyy"/>
    <numFmt numFmtId="167" formatCode="&quot;Sì&quot;;&quot;Sì&quot;;&quot;No&quot;"/>
    <numFmt numFmtId="168" formatCode="&quot;Vero&quot;;&quot;Vero&quot;;&quot;Falso&quot;"/>
    <numFmt numFmtId="169" formatCode="&quot;Attivo&quot;;&quot;Attivo&quot;;&quot;Disattivo&quot;"/>
    <numFmt numFmtId="170" formatCode="d/m/yyyy;@"/>
    <numFmt numFmtId="171" formatCode="dd/mm/yy;@"/>
    <numFmt numFmtId="172" formatCode="[$€-2]\ #.##000_);[Red]\([$€-2]\ #.##000\)"/>
  </numFmts>
  <fonts count="37">
    <font>
      <sz val="10"/>
      <name val="Arial"/>
      <family val="0"/>
    </font>
    <font>
      <u val="single"/>
      <sz val="10"/>
      <color indexed="12"/>
      <name val="Arial"/>
      <family val="0"/>
    </font>
    <font>
      <u val="single"/>
      <sz val="10"/>
      <color indexed="36"/>
      <name val="Arial"/>
      <family val="0"/>
    </font>
    <font>
      <sz val="8"/>
      <name val="Arial"/>
      <family val="0"/>
    </font>
    <font>
      <sz val="10"/>
      <color indexed="10"/>
      <name val="Arial"/>
      <family val="2"/>
    </font>
    <font>
      <b/>
      <sz val="10"/>
      <name val="Arial"/>
      <family val="2"/>
    </font>
    <font>
      <b/>
      <sz val="14"/>
      <name val="Arial"/>
      <family val="2"/>
    </font>
    <font>
      <b/>
      <sz val="12"/>
      <name val="Arial"/>
      <family val="2"/>
    </font>
    <font>
      <sz val="12"/>
      <color indexed="10"/>
      <name val="Times New Roman"/>
      <family val="1"/>
    </font>
    <font>
      <sz val="12"/>
      <name val="Times New Roman"/>
      <family val="1"/>
    </font>
    <font>
      <b/>
      <sz val="10"/>
      <color indexed="10"/>
      <name val="Arial"/>
      <family val="2"/>
    </font>
    <font>
      <sz val="14"/>
      <name val="Arial"/>
      <family val="0"/>
    </font>
    <font>
      <b/>
      <sz val="8"/>
      <name val="Arial"/>
      <family val="2"/>
    </font>
    <font>
      <sz val="12"/>
      <name val="Arial"/>
      <family val="0"/>
    </font>
    <font>
      <sz val="12"/>
      <color indexed="10"/>
      <name val="Arial"/>
      <family val="2"/>
    </font>
    <font>
      <b/>
      <u val="single"/>
      <sz val="10"/>
      <name val="Arial"/>
      <family val="2"/>
    </font>
    <font>
      <i/>
      <sz val="10"/>
      <name val="Arial"/>
      <family val="2"/>
    </font>
    <font>
      <b/>
      <i/>
      <sz val="10"/>
      <name val="Arial"/>
      <family val="2"/>
    </font>
    <font>
      <sz val="8"/>
      <color indexed="10"/>
      <name val="Arial"/>
      <family val="2"/>
    </font>
    <font>
      <sz val="14"/>
      <name val="Times New Roman"/>
      <family val="1"/>
    </font>
    <font>
      <sz val="10"/>
      <name val="Times New Roman"/>
      <family val="1"/>
    </font>
    <font>
      <b/>
      <u val="single"/>
      <sz val="14"/>
      <name val="Times New Roman"/>
      <family val="1"/>
    </font>
    <font>
      <sz val="11"/>
      <color indexed="10"/>
      <name val="Times New Roman"/>
      <family val="1"/>
    </font>
    <font>
      <sz val="11"/>
      <name val="Times New Roman"/>
      <family val="1"/>
    </font>
    <font>
      <sz val="10"/>
      <name val="Courier New"/>
      <family val="3"/>
    </font>
    <font>
      <b/>
      <sz val="10"/>
      <name val="Courier New"/>
      <family val="3"/>
    </font>
    <font>
      <sz val="8"/>
      <name val="Courier New"/>
      <family val="3"/>
    </font>
    <font>
      <b/>
      <i/>
      <u val="single"/>
      <sz val="10"/>
      <name val="Arial"/>
      <family val="2"/>
    </font>
    <font>
      <b/>
      <sz val="11"/>
      <name val="Arial"/>
      <family val="2"/>
    </font>
    <font>
      <b/>
      <sz val="8"/>
      <name val="Courier New"/>
      <family val="3"/>
    </font>
    <font>
      <b/>
      <sz val="10"/>
      <name val="Times New Roman"/>
      <family val="1"/>
    </font>
    <font>
      <sz val="8"/>
      <name val="Times New Roman"/>
      <family val="1"/>
    </font>
    <font>
      <b/>
      <sz val="11"/>
      <name val="Times New Roman"/>
      <family val="1"/>
    </font>
    <font>
      <b/>
      <sz val="14"/>
      <name val="Times New Roman"/>
      <family val="1"/>
    </font>
    <font>
      <b/>
      <sz val="12"/>
      <name val="Times New Roman"/>
      <family val="1"/>
    </font>
    <font>
      <sz val="9"/>
      <name val="Times New Roman"/>
      <family val="1"/>
    </font>
    <font>
      <i/>
      <sz val="9"/>
      <name val="Times New Roman"/>
      <family val="1"/>
    </font>
  </fonts>
  <fills count="4">
    <fill>
      <patternFill/>
    </fill>
    <fill>
      <patternFill patternType="gray125"/>
    </fill>
    <fill>
      <patternFill patternType="solid">
        <fgColor indexed="47"/>
        <bgColor indexed="64"/>
      </patternFill>
    </fill>
    <fill>
      <patternFill patternType="solid">
        <fgColor indexed="13"/>
        <bgColor indexed="64"/>
      </patternFill>
    </fill>
  </fills>
  <borders count="50">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medium"/>
      <right style="medium"/>
      <top style="medium"/>
      <bottom style="medium"/>
    </border>
    <border>
      <left style="thin"/>
      <right style="thin"/>
      <top style="medium"/>
      <bottom style="thin"/>
    </border>
    <border>
      <left>
        <color indexed="63"/>
      </left>
      <right style="thin"/>
      <top>
        <color indexed="63"/>
      </top>
      <bottom style="thin"/>
    </border>
    <border>
      <left>
        <color indexed="63"/>
      </left>
      <right style="thin"/>
      <top style="thin"/>
      <bottom>
        <color indexed="63"/>
      </bottom>
    </border>
    <border>
      <left>
        <color indexed="63"/>
      </left>
      <right style="medium"/>
      <top>
        <color indexed="63"/>
      </top>
      <bottom>
        <color indexed="63"/>
      </bottom>
    </border>
    <border>
      <left>
        <color indexed="63"/>
      </left>
      <right style="thin"/>
      <top>
        <color indexed="63"/>
      </top>
      <bottom style="dashDot"/>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dashDot"/>
    </border>
    <border>
      <left style="thin"/>
      <right style="medium"/>
      <top style="dashDot"/>
      <bottom>
        <color indexed="63"/>
      </bottom>
    </border>
    <border>
      <left style="thin"/>
      <right style="medium"/>
      <top>
        <color indexed="63"/>
      </top>
      <bottom style="thin"/>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thin"/>
      <right style="thin"/>
      <top>
        <color indexed="63"/>
      </top>
      <bottom style="mediu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dashDot"/>
      <bottom>
        <color indexed="63"/>
      </bottom>
    </border>
    <border>
      <left style="thin"/>
      <right style="thin"/>
      <top>
        <color indexed="63"/>
      </top>
      <bottom style="dashDot"/>
    </border>
    <border>
      <left style="thin"/>
      <right style="medium"/>
      <top style="thin"/>
      <bottom style="dashDot"/>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dashDot"/>
    </border>
    <border>
      <left>
        <color indexed="63"/>
      </left>
      <right>
        <color indexed="63"/>
      </right>
      <top>
        <color indexed="63"/>
      </top>
      <bottom style="dashDot"/>
    </border>
    <border>
      <left style="medium"/>
      <right>
        <color indexed="63"/>
      </right>
      <top style="dashDot"/>
      <bottom>
        <color indexed="63"/>
      </bottom>
    </border>
    <border>
      <left>
        <color indexed="63"/>
      </left>
      <right>
        <color indexed="63"/>
      </right>
      <top style="dashDot"/>
      <bottom>
        <color indexed="63"/>
      </bottom>
    </border>
    <border>
      <left>
        <color indexed="63"/>
      </left>
      <right style="thin"/>
      <top style="dashDot"/>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56">
    <xf numFmtId="0" fontId="0" fillId="0" borderId="0" xfId="0" applyAlignment="1">
      <alignment/>
    </xf>
    <xf numFmtId="0" fontId="0" fillId="0" borderId="0" xfId="0" applyBorder="1" applyAlignment="1">
      <alignment/>
    </xf>
    <xf numFmtId="0" fontId="7" fillId="0" borderId="0" xfId="0" applyFont="1" applyBorder="1" applyAlignment="1">
      <alignment/>
    </xf>
    <xf numFmtId="0" fontId="0" fillId="0" borderId="0" xfId="0" applyFill="1" applyAlignment="1">
      <alignment/>
    </xf>
    <xf numFmtId="0" fontId="5" fillId="0" borderId="0" xfId="0" applyFont="1" applyAlignment="1">
      <alignment/>
    </xf>
    <xf numFmtId="0" fontId="0" fillId="0" borderId="0" xfId="0" applyAlignment="1">
      <alignment/>
    </xf>
    <xf numFmtId="49" fontId="9" fillId="0" borderId="0" xfId="0" applyNumberFormat="1" applyFont="1" applyAlignment="1">
      <alignment/>
    </xf>
    <xf numFmtId="49" fontId="8" fillId="0" borderId="0" xfId="0" applyNumberFormat="1" applyFont="1" applyAlignment="1">
      <alignment/>
    </xf>
    <xf numFmtId="49" fontId="0" fillId="0" borderId="0" xfId="0" applyNumberFormat="1" applyFill="1" applyAlignment="1">
      <alignment/>
    </xf>
    <xf numFmtId="49" fontId="0" fillId="0" borderId="0" xfId="0" applyNumberFormat="1" applyAlignment="1">
      <alignment/>
    </xf>
    <xf numFmtId="49" fontId="16" fillId="0" borderId="0" xfId="0" applyNumberFormat="1" applyFont="1" applyAlignment="1">
      <alignment/>
    </xf>
    <xf numFmtId="0" fontId="16" fillId="0" borderId="0" xfId="0" applyFont="1" applyAlignment="1">
      <alignment/>
    </xf>
    <xf numFmtId="49" fontId="0" fillId="0" borderId="0" xfId="0" applyNumberFormat="1" applyFont="1" applyAlignment="1">
      <alignment/>
    </xf>
    <xf numFmtId="0" fontId="0" fillId="0" borderId="0" xfId="0" applyFont="1" applyAlignment="1">
      <alignment/>
    </xf>
    <xf numFmtId="0" fontId="0" fillId="0" borderId="0" xfId="0" applyFill="1" applyAlignment="1">
      <alignment/>
    </xf>
    <xf numFmtId="0" fontId="7" fillId="0" borderId="0" xfId="0" applyFont="1" applyAlignment="1">
      <alignment/>
    </xf>
    <xf numFmtId="0" fontId="0" fillId="0" borderId="0" xfId="0" applyFont="1" applyAlignment="1">
      <alignment horizontal="left"/>
    </xf>
    <xf numFmtId="0" fontId="0" fillId="0" borderId="0" xfId="0" applyAlignment="1" applyProtection="1">
      <alignment/>
      <protection locked="0"/>
    </xf>
    <xf numFmtId="0" fontId="0" fillId="0" borderId="0" xfId="0" applyAlignment="1" applyProtection="1">
      <alignment/>
      <protection locked="0"/>
    </xf>
    <xf numFmtId="0" fontId="6"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5" fillId="0" borderId="0" xfId="0" applyFont="1" applyAlignment="1" applyProtection="1">
      <alignment horizontal="center"/>
      <protection locked="0"/>
    </xf>
    <xf numFmtId="0" fontId="5" fillId="0" borderId="1" xfId="0" applyFont="1" applyBorder="1" applyAlignment="1" applyProtection="1">
      <alignment/>
      <protection locked="0"/>
    </xf>
    <xf numFmtId="0" fontId="5" fillId="0" borderId="1" xfId="0" applyFont="1" applyBorder="1" applyAlignment="1" applyProtection="1">
      <alignment horizontal="center"/>
      <protection locked="0"/>
    </xf>
    <xf numFmtId="0" fontId="18" fillId="0" borderId="2" xfId="0" applyFont="1" applyBorder="1" applyAlignment="1" applyProtection="1">
      <alignment horizontal="center"/>
      <protection locked="0"/>
    </xf>
    <xf numFmtId="49" fontId="18" fillId="0" borderId="3" xfId="0" applyNumberFormat="1" applyFont="1" applyBorder="1" applyAlignment="1" applyProtection="1">
      <alignment horizontal="center"/>
      <protection locked="0"/>
    </xf>
    <xf numFmtId="49" fontId="18" fillId="0" borderId="2" xfId="0" applyNumberFormat="1" applyFont="1" applyBorder="1" applyAlignment="1" applyProtection="1">
      <alignment horizontal="center"/>
      <protection locked="0"/>
    </xf>
    <xf numFmtId="0" fontId="18" fillId="0" borderId="4" xfId="0" applyFont="1" applyBorder="1" applyAlignment="1" applyProtection="1">
      <alignment horizontal="center"/>
      <protection locked="0"/>
    </xf>
    <xf numFmtId="49" fontId="18" fillId="0" borderId="0" xfId="0" applyNumberFormat="1" applyFont="1" applyBorder="1" applyAlignment="1" applyProtection="1">
      <alignment horizontal="center"/>
      <protection locked="0"/>
    </xf>
    <xf numFmtId="49" fontId="18" fillId="0" borderId="4" xfId="0" applyNumberFormat="1" applyFont="1" applyBorder="1" applyAlignment="1" applyProtection="1">
      <alignment horizontal="center"/>
      <protection locked="0"/>
    </xf>
    <xf numFmtId="0" fontId="18" fillId="0" borderId="5" xfId="0" applyFont="1" applyBorder="1" applyAlignment="1" applyProtection="1">
      <alignment horizontal="center"/>
      <protection locked="0"/>
    </xf>
    <xf numFmtId="49" fontId="18" fillId="0" borderId="6" xfId="0" applyNumberFormat="1" applyFont="1" applyBorder="1" applyAlignment="1" applyProtection="1">
      <alignment horizontal="center"/>
      <protection locked="0"/>
    </xf>
    <xf numFmtId="49" fontId="18" fillId="0" borderId="5" xfId="0" applyNumberFormat="1"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1" xfId="0" applyFont="1" applyBorder="1" applyAlignment="1" applyProtection="1">
      <alignment horizontal="center"/>
      <protection locked="0"/>
    </xf>
    <xf numFmtId="49" fontId="18" fillId="0" borderId="1" xfId="0" applyNumberFormat="1" applyFont="1" applyBorder="1" applyAlignment="1" applyProtection="1">
      <alignment horizontal="center"/>
      <protection locked="0"/>
    </xf>
    <xf numFmtId="0" fontId="3" fillId="0" borderId="0" xfId="0" applyFont="1" applyBorder="1" applyAlignment="1" applyProtection="1">
      <alignment horizontal="center"/>
      <protection locked="0"/>
    </xf>
    <xf numFmtId="49" fontId="3" fillId="0" borderId="0" xfId="0" applyNumberFormat="1" applyFont="1" applyBorder="1" applyAlignment="1" applyProtection="1">
      <alignment horizontal="center"/>
      <protection locked="0"/>
    </xf>
    <xf numFmtId="0" fontId="3" fillId="0" borderId="0" xfId="0" applyFont="1" applyBorder="1" applyAlignment="1" applyProtection="1">
      <alignment/>
      <protection locked="0"/>
    </xf>
    <xf numFmtId="49" fontId="18" fillId="0" borderId="4" xfId="0" applyNumberFormat="1" applyFont="1" applyBorder="1" applyAlignment="1" applyProtection="1">
      <alignment/>
      <protection locked="0"/>
    </xf>
    <xf numFmtId="0" fontId="18" fillId="0" borderId="4" xfId="0" applyFont="1" applyBorder="1" applyAlignment="1" applyProtection="1">
      <alignment/>
      <protection locked="0"/>
    </xf>
    <xf numFmtId="0" fontId="0" fillId="0" borderId="0" xfId="0" applyFont="1" applyAlignment="1" applyProtection="1">
      <alignment/>
      <protection locked="0"/>
    </xf>
    <xf numFmtId="0" fontId="0" fillId="0" borderId="0" xfId="0" applyFont="1" applyFill="1" applyBorder="1" applyAlignment="1" applyProtection="1">
      <alignment/>
      <protection locked="0"/>
    </xf>
    <xf numFmtId="49" fontId="18" fillId="0" borderId="5" xfId="0" applyNumberFormat="1" applyFont="1" applyBorder="1" applyAlignment="1" applyProtection="1">
      <alignment/>
      <protection locked="0"/>
    </xf>
    <xf numFmtId="0" fontId="18" fillId="0" borderId="5" xfId="0" applyFont="1" applyBorder="1" applyAlignment="1" applyProtection="1">
      <alignment/>
      <protection locked="0"/>
    </xf>
    <xf numFmtId="49" fontId="3" fillId="0" borderId="0" xfId="0" applyNumberFormat="1" applyFont="1" applyBorder="1" applyAlignment="1" applyProtection="1">
      <alignment/>
      <protection locked="0"/>
    </xf>
    <xf numFmtId="0" fontId="0" fillId="0" borderId="0" xfId="0" applyBorder="1" applyAlignment="1" applyProtection="1">
      <alignment/>
      <protection locked="0"/>
    </xf>
    <xf numFmtId="0" fontId="0" fillId="0" borderId="0" xfId="0" applyFont="1" applyFill="1" applyBorder="1" applyAlignment="1" applyProtection="1">
      <alignment horizontal="left"/>
      <protection locked="0"/>
    </xf>
    <xf numFmtId="0" fontId="0" fillId="0" borderId="0" xfId="0" applyAlignment="1" applyProtection="1">
      <alignment horizontal="left"/>
      <protection locked="0"/>
    </xf>
    <xf numFmtId="0" fontId="0" fillId="0" borderId="6" xfId="0" applyBorder="1" applyAlignment="1" applyProtection="1">
      <alignment/>
      <protection locked="0"/>
    </xf>
    <xf numFmtId="14" fontId="4" fillId="0" borderId="2" xfId="0" applyNumberFormat="1" applyFont="1" applyBorder="1" applyAlignment="1" applyProtection="1">
      <alignment/>
      <protection locked="0"/>
    </xf>
    <xf numFmtId="0" fontId="4" fillId="0" borderId="2" xfId="0" applyFont="1" applyBorder="1" applyAlignment="1" applyProtection="1">
      <alignment/>
      <protection locked="0"/>
    </xf>
    <xf numFmtId="14" fontId="4" fillId="0" borderId="4" xfId="0" applyNumberFormat="1" applyFont="1" applyBorder="1" applyAlignment="1" applyProtection="1">
      <alignment/>
      <protection locked="0"/>
    </xf>
    <xf numFmtId="0" fontId="4" fillId="0" borderId="5" xfId="0" applyFont="1" applyBorder="1" applyAlignment="1" applyProtection="1">
      <alignment/>
      <protection locked="0"/>
    </xf>
    <xf numFmtId="0" fontId="4" fillId="0" borderId="1" xfId="0" applyFont="1" applyBorder="1" applyAlignment="1" applyProtection="1">
      <alignment/>
      <protection locked="0"/>
    </xf>
    <xf numFmtId="14" fontId="0" fillId="0" borderId="0" xfId="0" applyNumberFormat="1" applyBorder="1" applyAlignment="1" applyProtection="1">
      <alignment/>
      <protection locked="0"/>
    </xf>
    <xf numFmtId="0" fontId="0" fillId="0" borderId="0" xfId="0" applyBorder="1" applyAlignment="1" applyProtection="1">
      <alignment/>
      <protection locked="0"/>
    </xf>
    <xf numFmtId="14" fontId="5" fillId="0" borderId="0" xfId="0" applyNumberFormat="1" applyFont="1" applyBorder="1" applyAlignment="1" applyProtection="1">
      <alignment horizontal="right"/>
      <protection locked="0"/>
    </xf>
    <xf numFmtId="0" fontId="5" fillId="0" borderId="0" xfId="0" applyFont="1" applyBorder="1" applyAlignment="1" applyProtection="1">
      <alignment horizontal="right"/>
      <protection locked="0"/>
    </xf>
    <xf numFmtId="0" fontId="0" fillId="0" borderId="0" xfId="0" applyFont="1" applyAlignment="1" applyProtection="1">
      <alignment/>
      <protection locked="0"/>
    </xf>
    <xf numFmtId="0" fontId="24" fillId="0" borderId="0" xfId="0" applyFont="1" applyAlignment="1" applyProtection="1">
      <alignment/>
      <protection locked="0"/>
    </xf>
    <xf numFmtId="0" fontId="24" fillId="0" borderId="0" xfId="0" applyFont="1" applyFill="1" applyBorder="1" applyAlignment="1" applyProtection="1">
      <alignment/>
      <protection locked="0"/>
    </xf>
    <xf numFmtId="0" fontId="3" fillId="0" borderId="5"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26" fillId="0" borderId="0" xfId="0" applyFont="1" applyFill="1" applyBorder="1" applyAlignment="1" applyProtection="1">
      <alignment/>
      <protection locked="0"/>
    </xf>
    <xf numFmtId="0" fontId="0" fillId="0" borderId="6" xfId="0" applyFont="1" applyBorder="1" applyAlignment="1" applyProtection="1">
      <alignment/>
      <protection locked="0"/>
    </xf>
    <xf numFmtId="0" fontId="19" fillId="0" borderId="0" xfId="0" applyFont="1" applyAlignment="1" applyProtection="1">
      <alignment horizontal="center"/>
      <protection locked="0"/>
    </xf>
    <xf numFmtId="0" fontId="9" fillId="0" borderId="0" xfId="0" applyFont="1" applyAlignment="1" applyProtection="1">
      <alignment horizontal="left"/>
      <protection locked="0"/>
    </xf>
    <xf numFmtId="49" fontId="21" fillId="0" borderId="0" xfId="0" applyNumberFormat="1" applyFont="1" applyAlignment="1" applyProtection="1">
      <alignment horizontal="center"/>
      <protection locked="0"/>
    </xf>
    <xf numFmtId="49" fontId="19" fillId="0" borderId="0" xfId="0" applyNumberFormat="1" applyFont="1" applyAlignment="1" applyProtection="1">
      <alignment horizontal="center"/>
      <protection locked="0"/>
    </xf>
    <xf numFmtId="0" fontId="21" fillId="0" borderId="0" xfId="0" applyFont="1" applyAlignment="1" applyProtection="1">
      <alignment horizontal="center"/>
      <protection locked="0"/>
    </xf>
    <xf numFmtId="49" fontId="9" fillId="0" borderId="0" xfId="0" applyNumberFormat="1" applyFont="1" applyAlignment="1" applyProtection="1">
      <alignment/>
      <protection locked="0"/>
    </xf>
    <xf numFmtId="49" fontId="9" fillId="0" borderId="0" xfId="0" applyNumberFormat="1" applyFont="1" applyAlignment="1" applyProtection="1">
      <alignment horizontal="left"/>
      <protection locked="0"/>
    </xf>
    <xf numFmtId="0" fontId="9" fillId="0" borderId="0" xfId="0" applyFont="1" applyBorder="1" applyAlignment="1" applyProtection="1">
      <alignment horizontal="left"/>
      <protection locked="0"/>
    </xf>
    <xf numFmtId="49" fontId="8" fillId="0" borderId="0" xfId="0" applyNumberFormat="1" applyFont="1" applyAlignment="1" applyProtection="1">
      <alignment horizontal="left"/>
      <protection locked="0"/>
    </xf>
    <xf numFmtId="0" fontId="8" fillId="0" borderId="0" xfId="0" applyFont="1" applyBorder="1" applyAlignment="1" applyProtection="1">
      <alignment horizontal="left"/>
      <protection locked="0"/>
    </xf>
    <xf numFmtId="0" fontId="5" fillId="0" borderId="7" xfId="0" applyFont="1" applyBorder="1" applyAlignment="1" applyProtection="1">
      <alignment horizontal="center"/>
      <protection locked="0"/>
    </xf>
    <xf numFmtId="0" fontId="8" fillId="0" borderId="8" xfId="0" applyFont="1" applyBorder="1" applyAlignment="1" applyProtection="1">
      <alignment/>
      <protection locked="0"/>
    </xf>
    <xf numFmtId="0" fontId="9" fillId="0" borderId="8" xfId="0" applyFont="1" applyBorder="1" applyAlignment="1" applyProtection="1">
      <alignment horizontal="center"/>
      <protection locked="0"/>
    </xf>
    <xf numFmtId="0" fontId="8" fillId="0" borderId="5" xfId="0" applyFont="1" applyBorder="1" applyAlignment="1" applyProtection="1">
      <alignment horizontal="center"/>
      <protection locked="0"/>
    </xf>
    <xf numFmtId="14" fontId="8" fillId="0" borderId="5" xfId="0" applyNumberFormat="1" applyFont="1" applyBorder="1" applyAlignment="1" applyProtection="1">
      <alignment horizontal="center"/>
      <protection locked="0"/>
    </xf>
    <xf numFmtId="0" fontId="8" fillId="0" borderId="0" xfId="0" applyFont="1" applyAlignment="1" applyProtection="1">
      <alignment/>
      <protection locked="0"/>
    </xf>
    <xf numFmtId="0" fontId="8" fillId="0" borderId="5" xfId="0" applyFont="1" applyBorder="1" applyAlignment="1" applyProtection="1">
      <alignment horizontal="left"/>
      <protection locked="0"/>
    </xf>
    <xf numFmtId="0" fontId="9" fillId="0" borderId="5" xfId="0" applyFont="1" applyBorder="1" applyAlignment="1" applyProtection="1">
      <alignment horizontal="center"/>
      <protection locked="0"/>
    </xf>
    <xf numFmtId="0" fontId="9" fillId="0" borderId="0" xfId="0" applyFont="1" applyAlignment="1" applyProtection="1">
      <alignment/>
      <protection locked="0"/>
    </xf>
    <xf numFmtId="0" fontId="0" fillId="0" borderId="1" xfId="0" applyFont="1" applyBorder="1" applyAlignment="1" applyProtection="1">
      <alignment horizontal="left"/>
      <protection locked="0"/>
    </xf>
    <xf numFmtId="0" fontId="9" fillId="0" borderId="1" xfId="0" applyFont="1" applyBorder="1" applyAlignment="1" applyProtection="1">
      <alignment horizontal="center"/>
      <protection locked="0"/>
    </xf>
    <xf numFmtId="0" fontId="9" fillId="0" borderId="1" xfId="0" applyFont="1" applyBorder="1" applyAlignment="1" applyProtection="1">
      <alignment horizontal="left"/>
      <protection locked="0"/>
    </xf>
    <xf numFmtId="170" fontId="9" fillId="0" borderId="1" xfId="0" applyNumberFormat="1" applyFont="1" applyBorder="1" applyAlignment="1" applyProtection="1">
      <alignment horizontal="center"/>
      <protection locked="0"/>
    </xf>
    <xf numFmtId="0" fontId="3" fillId="0" borderId="0" xfId="0" applyFont="1" applyAlignment="1" applyProtection="1">
      <alignment/>
      <protection locked="0"/>
    </xf>
    <xf numFmtId="0" fontId="0" fillId="0" borderId="0" xfId="0" applyFont="1" applyAlignment="1" applyProtection="1">
      <alignment/>
      <protection locked="0"/>
    </xf>
    <xf numFmtId="49" fontId="4" fillId="0" borderId="0" xfId="0" applyNumberFormat="1" applyFont="1" applyAlignment="1">
      <alignment/>
    </xf>
    <xf numFmtId="165" fontId="9" fillId="0" borderId="0" xfId="0" applyNumberFormat="1" applyFont="1" applyAlignment="1" applyProtection="1">
      <alignment horizontal="left"/>
      <protection locked="0"/>
    </xf>
    <xf numFmtId="0" fontId="8" fillId="0" borderId="0" xfId="0" applyFont="1" applyAlignment="1" applyProtection="1">
      <alignment horizontal="right"/>
      <protection locked="0"/>
    </xf>
    <xf numFmtId="0" fontId="4" fillId="0" borderId="0" xfId="0" applyFont="1" applyAlignment="1" applyProtection="1">
      <alignment horizontal="right"/>
      <protection locked="0"/>
    </xf>
    <xf numFmtId="0" fontId="13" fillId="0" borderId="0" xfId="0" applyFont="1" applyAlignment="1" applyProtection="1">
      <alignment horizontal="right"/>
      <protection locked="0"/>
    </xf>
    <xf numFmtId="0" fontId="14" fillId="0" borderId="0" xfId="0" applyFont="1" applyAlignment="1" applyProtection="1">
      <alignment horizontal="right"/>
      <protection locked="0"/>
    </xf>
    <xf numFmtId="0" fontId="4" fillId="0" borderId="0" xfId="0" applyFont="1" applyAlignment="1" applyProtection="1">
      <alignment/>
      <protection locked="0"/>
    </xf>
    <xf numFmtId="0" fontId="13" fillId="0" borderId="0" xfId="0" applyFont="1" applyAlignment="1" applyProtection="1">
      <alignment/>
      <protection locked="0"/>
    </xf>
    <xf numFmtId="0" fontId="23" fillId="0" borderId="0" xfId="0" applyFont="1" applyAlignment="1" applyProtection="1">
      <alignment/>
      <protection locked="0"/>
    </xf>
    <xf numFmtId="0" fontId="22" fillId="0" borderId="0" xfId="0" applyFont="1" applyAlignment="1" applyProtection="1">
      <alignment/>
      <protection locked="0"/>
    </xf>
    <xf numFmtId="0" fontId="14" fillId="0" borderId="0" xfId="0" applyFont="1" applyAlignment="1" applyProtection="1">
      <alignment/>
      <protection locked="0"/>
    </xf>
    <xf numFmtId="0" fontId="0" fillId="0" borderId="0" xfId="0" applyAlignment="1" applyProtection="1">
      <alignment/>
      <protection hidden="1"/>
    </xf>
    <xf numFmtId="14" fontId="0" fillId="0" borderId="0" xfId="0" applyNumberFormat="1" applyAlignment="1" applyProtection="1">
      <alignment/>
      <protection hidden="1"/>
    </xf>
    <xf numFmtId="1" fontId="0" fillId="0" borderId="0" xfId="0" applyNumberFormat="1" applyAlignment="1" applyProtection="1">
      <alignment/>
      <protection hidden="1"/>
    </xf>
    <xf numFmtId="49" fontId="0" fillId="0" borderId="0" xfId="0" applyNumberFormat="1" applyAlignment="1" applyProtection="1">
      <alignment/>
      <protection hidden="1"/>
    </xf>
    <xf numFmtId="0" fontId="0" fillId="0" borderId="0" xfId="0" applyNumberFormat="1" applyAlignment="1" applyProtection="1">
      <alignment/>
      <protection hidden="1"/>
    </xf>
    <xf numFmtId="0" fontId="16" fillId="0" borderId="0" xfId="0" applyFont="1" applyAlignment="1">
      <alignment/>
    </xf>
    <xf numFmtId="49" fontId="8" fillId="0" borderId="0" xfId="0" applyNumberFormat="1" applyFont="1" applyAlignment="1">
      <alignment wrapText="1"/>
    </xf>
    <xf numFmtId="0" fontId="0" fillId="0" borderId="0" xfId="0" applyFill="1" applyAlignment="1" applyProtection="1">
      <alignment/>
      <protection locked="0"/>
    </xf>
    <xf numFmtId="0" fontId="0" fillId="0" borderId="0" xfId="0" applyAlignment="1">
      <alignment horizontal="left"/>
    </xf>
    <xf numFmtId="0" fontId="7" fillId="0" borderId="0" xfId="0" applyFont="1" applyAlignment="1">
      <alignment/>
    </xf>
    <xf numFmtId="0" fontId="0" fillId="0" borderId="0" xfId="0" applyAlignment="1">
      <alignment horizontal="center"/>
    </xf>
    <xf numFmtId="49" fontId="11" fillId="0" borderId="0" xfId="0" applyNumberFormat="1" applyFont="1" applyAlignment="1">
      <alignment horizontal="center"/>
    </xf>
    <xf numFmtId="49" fontId="0" fillId="0" borderId="0" xfId="0" applyNumberFormat="1" applyAlignment="1">
      <alignment wrapText="1"/>
    </xf>
    <xf numFmtId="0" fontId="6" fillId="0" borderId="0" xfId="0" applyFont="1" applyAlignment="1">
      <alignment horizontal="center"/>
    </xf>
    <xf numFmtId="0" fontId="6" fillId="2" borderId="0" xfId="0" applyFont="1" applyFill="1" applyAlignment="1">
      <alignment horizontal="center"/>
    </xf>
    <xf numFmtId="0" fontId="7" fillId="0" borderId="0" xfId="0" applyFont="1" applyBorder="1" applyAlignment="1">
      <alignment horizontal="center"/>
    </xf>
    <xf numFmtId="0" fontId="16" fillId="0" borderId="0" xfId="0" applyFont="1" applyAlignment="1">
      <alignment horizontal="right"/>
    </xf>
    <xf numFmtId="0" fontId="17" fillId="0" borderId="0" xfId="0" applyFont="1" applyAlignment="1">
      <alignment/>
    </xf>
    <xf numFmtId="0" fontId="0" fillId="0" borderId="0" xfId="0" applyFill="1" applyAlignment="1">
      <alignment horizontal="center"/>
    </xf>
    <xf numFmtId="0" fontId="0" fillId="0" borderId="0" xfId="0" applyFont="1" applyFill="1" applyAlignment="1">
      <alignment/>
    </xf>
    <xf numFmtId="0" fontId="10" fillId="0" borderId="0" xfId="0" applyFont="1" applyAlignment="1">
      <alignment horizontal="center"/>
    </xf>
    <xf numFmtId="49" fontId="0" fillId="0" borderId="0" xfId="0" applyNumberFormat="1" applyFont="1" applyAlignment="1">
      <alignment/>
    </xf>
    <xf numFmtId="49" fontId="7" fillId="0" borderId="0" xfId="0" applyNumberFormat="1" applyFont="1" applyAlignment="1">
      <alignment/>
    </xf>
    <xf numFmtId="49" fontId="16" fillId="0" borderId="0" xfId="0" applyNumberFormat="1" applyFont="1" applyAlignment="1">
      <alignment wrapText="1"/>
    </xf>
    <xf numFmtId="49" fontId="0" fillId="0" borderId="0" xfId="0" applyNumberFormat="1" applyFont="1" applyFill="1" applyAlignment="1">
      <alignment/>
    </xf>
    <xf numFmtId="49" fontId="0" fillId="0" borderId="0" xfId="0" applyNumberFormat="1" applyAlignment="1">
      <alignment horizontal="left"/>
    </xf>
    <xf numFmtId="0" fontId="12" fillId="0" borderId="9" xfId="0" applyFont="1" applyFill="1" applyBorder="1" applyAlignment="1" applyProtection="1">
      <alignment horizontal="center" vertical="top"/>
      <protection locked="0"/>
    </xf>
    <xf numFmtId="0" fontId="0" fillId="0" borderId="0" xfId="0" applyNumberFormat="1" applyAlignment="1">
      <alignment/>
    </xf>
    <xf numFmtId="0" fontId="5" fillId="0" borderId="0" xfId="0" applyFont="1" applyFill="1" applyAlignment="1" applyProtection="1">
      <alignment horizontal="right"/>
      <protection locked="0"/>
    </xf>
    <xf numFmtId="0" fontId="0" fillId="0" borderId="0" xfId="0" applyFont="1" applyFill="1" applyAlignment="1" applyProtection="1">
      <alignment/>
      <protection locked="0"/>
    </xf>
    <xf numFmtId="1" fontId="12" fillId="0" borderId="9" xfId="0" applyNumberFormat="1" applyFont="1" applyFill="1" applyBorder="1" applyAlignment="1" applyProtection="1">
      <alignment horizontal="center" vertical="top"/>
      <protection locked="0"/>
    </xf>
    <xf numFmtId="1" fontId="12" fillId="0" borderId="9" xfId="0" applyNumberFormat="1"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49" fontId="0" fillId="0" borderId="0" xfId="0" applyNumberFormat="1" applyFill="1" applyAlignment="1" applyProtection="1">
      <alignment/>
      <protection locked="0"/>
    </xf>
    <xf numFmtId="0" fontId="0" fillId="0" borderId="0" xfId="0" applyFill="1" applyAlignment="1" applyProtection="1">
      <alignment/>
      <protection locked="0"/>
    </xf>
    <xf numFmtId="0" fontId="0" fillId="3" borderId="0" xfId="0" applyFill="1" applyAlignment="1">
      <alignment/>
    </xf>
    <xf numFmtId="0" fontId="0" fillId="3" borderId="0" xfId="0" applyFont="1" applyFill="1" applyAlignment="1">
      <alignment/>
    </xf>
    <xf numFmtId="49" fontId="0" fillId="3" borderId="0" xfId="0" applyNumberFormat="1" applyFill="1" applyAlignment="1">
      <alignment/>
    </xf>
    <xf numFmtId="0" fontId="12" fillId="0" borderId="9" xfId="0" applyFont="1" applyFill="1" applyBorder="1" applyAlignment="1" applyProtection="1">
      <alignment horizontal="center"/>
      <protection locked="0"/>
    </xf>
    <xf numFmtId="0" fontId="0" fillId="0" borderId="11" xfId="0" applyFont="1" applyFill="1" applyBorder="1" applyAlignment="1" applyProtection="1">
      <alignment horizontal="left" vertical="center"/>
      <protection locked="0"/>
    </xf>
    <xf numFmtId="1" fontId="12" fillId="0" borderId="12" xfId="0" applyNumberFormat="1" applyFont="1" applyFill="1" applyBorder="1" applyAlignment="1" applyProtection="1">
      <alignment horizontal="center" vertical="top"/>
      <protection locked="0"/>
    </xf>
    <xf numFmtId="1" fontId="12" fillId="0" borderId="12" xfId="0" applyNumberFormat="1"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5" fillId="0" borderId="0" xfId="0" applyFont="1" applyAlignment="1">
      <alignment horizontal="center"/>
    </xf>
    <xf numFmtId="0" fontId="0" fillId="0" borderId="0" xfId="0" applyAlignment="1">
      <alignment horizontal="left" indent="1"/>
    </xf>
    <xf numFmtId="0" fontId="7" fillId="3" borderId="0" xfId="0" applyFont="1" applyFill="1" applyAlignment="1">
      <alignment horizontal="center"/>
    </xf>
    <xf numFmtId="2" fontId="0" fillId="0" borderId="0" xfId="0" applyNumberFormat="1" applyFont="1" applyFill="1" applyAlignment="1" applyProtection="1">
      <alignment/>
      <protection locked="0"/>
    </xf>
    <xf numFmtId="0" fontId="0" fillId="0" borderId="13" xfId="0" applyFont="1" applyFill="1" applyBorder="1" applyAlignment="1" applyProtection="1">
      <alignment/>
      <protection locked="0"/>
    </xf>
    <xf numFmtId="0" fontId="0" fillId="0" borderId="14" xfId="0" applyFont="1" applyFill="1" applyBorder="1" applyAlignment="1" applyProtection="1">
      <alignment/>
      <protection locked="0"/>
    </xf>
    <xf numFmtId="0" fontId="5" fillId="0" borderId="15" xfId="0" applyFont="1" applyFill="1" applyBorder="1" applyAlignment="1" applyProtection="1">
      <alignment horizontal="center" wrapText="1"/>
      <protection locked="0"/>
    </xf>
    <xf numFmtId="0" fontId="5" fillId="0" borderId="16" xfId="0" applyFont="1" applyFill="1" applyBorder="1" applyAlignment="1" applyProtection="1">
      <alignment horizontal="center" wrapText="1"/>
      <protection locked="0"/>
    </xf>
    <xf numFmtId="0" fontId="11" fillId="0" borderId="17" xfId="0" applyFont="1" applyFill="1" applyBorder="1" applyAlignment="1" applyProtection="1">
      <alignment horizontal="center" vertical="center"/>
      <protection locked="0"/>
    </xf>
    <xf numFmtId="1" fontId="6" fillId="0" borderId="18" xfId="0" applyNumberFormat="1" applyFont="1" applyFill="1" applyBorder="1" applyAlignment="1" applyProtection="1">
      <alignment horizontal="center"/>
      <protection locked="0"/>
    </xf>
    <xf numFmtId="0" fontId="0" fillId="0" borderId="18"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19" xfId="0" applyFont="1" applyFill="1" applyBorder="1" applyAlignment="1" applyProtection="1">
      <alignment/>
      <protection locked="0"/>
    </xf>
    <xf numFmtId="0" fontId="12" fillId="0" borderId="24" xfId="0"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0" fillId="0" borderId="2" xfId="0" applyFont="1" applyFill="1" applyBorder="1" applyAlignment="1" applyProtection="1">
      <alignment/>
      <protection locked="0"/>
    </xf>
    <xf numFmtId="1" fontId="6" fillId="0" borderId="5" xfId="0" applyNumberFormat="1" applyFont="1" applyFill="1" applyBorder="1" applyAlignment="1" applyProtection="1">
      <alignment horizontal="center"/>
      <protection hidden="1" locked="0"/>
    </xf>
    <xf numFmtId="0" fontId="0" fillId="0" borderId="3" xfId="0" applyFont="1" applyFill="1" applyBorder="1" applyAlignment="1" applyProtection="1">
      <alignment/>
      <protection hidden="1" locked="0"/>
    </xf>
    <xf numFmtId="0" fontId="5" fillId="0" borderId="0" xfId="0" applyFont="1" applyAlignment="1" applyProtection="1">
      <alignment horizontal="center"/>
      <protection hidden="1"/>
    </xf>
    <xf numFmtId="0" fontId="0" fillId="3" borderId="0" xfId="0" applyFill="1" applyAlignment="1">
      <alignment horizontal="left"/>
    </xf>
    <xf numFmtId="49" fontId="3" fillId="0" borderId="0" xfId="0" applyNumberFormat="1" applyFont="1" applyFill="1" applyAlignment="1" applyProtection="1">
      <alignment horizontal="left"/>
      <protection locked="0"/>
    </xf>
    <xf numFmtId="0" fontId="24" fillId="0" borderId="0" xfId="0" applyFont="1" applyFill="1" applyBorder="1" applyAlignment="1" applyProtection="1">
      <alignment horizontal="left"/>
      <protection locked="0"/>
    </xf>
    <xf numFmtId="1" fontId="6" fillId="0" borderId="4" xfId="0" applyNumberFormat="1" applyFont="1" applyFill="1" applyBorder="1" applyAlignment="1" applyProtection="1">
      <alignment/>
      <protection hidden="1" locked="0"/>
    </xf>
    <xf numFmtId="49" fontId="16" fillId="0" borderId="0" xfId="0" applyNumberFormat="1" applyFont="1" applyFill="1" applyAlignment="1">
      <alignment/>
    </xf>
    <xf numFmtId="0" fontId="0" fillId="0" borderId="0" xfId="0" applyAlignment="1">
      <alignment wrapText="1"/>
    </xf>
    <xf numFmtId="0" fontId="9" fillId="0" borderId="0" xfId="0" applyFont="1" applyAlignment="1">
      <alignment horizontal="center"/>
    </xf>
    <xf numFmtId="0" fontId="16"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xf>
    <xf numFmtId="0" fontId="5" fillId="0" borderId="0" xfId="0" applyFont="1" applyAlignment="1">
      <alignment/>
    </xf>
    <xf numFmtId="0" fontId="0" fillId="0" borderId="0" xfId="0" applyAlignment="1">
      <alignment horizontal="right"/>
    </xf>
    <xf numFmtId="0" fontId="0" fillId="0" borderId="0" xfId="0" applyFont="1" applyFill="1" applyAlignment="1" applyProtection="1">
      <alignment horizontal="left"/>
      <protection locked="0"/>
    </xf>
    <xf numFmtId="0" fontId="26" fillId="0" borderId="0" xfId="0" applyFont="1" applyFill="1" applyBorder="1" applyAlignment="1" applyProtection="1">
      <alignment wrapText="1"/>
      <protection locked="0"/>
    </xf>
    <xf numFmtId="0" fontId="20" fillId="0" borderId="0" xfId="0" applyFont="1" applyFill="1" applyAlignment="1" applyProtection="1">
      <alignment horizontal="center"/>
      <protection locked="0"/>
    </xf>
    <xf numFmtId="0" fontId="19" fillId="0" borderId="0" xfId="0" applyFont="1" applyFill="1" applyAlignment="1" applyProtection="1">
      <alignment horizontal="center"/>
      <protection locked="0"/>
    </xf>
    <xf numFmtId="0" fontId="20" fillId="0" borderId="0" xfId="0" applyFont="1" applyAlignment="1" applyProtection="1">
      <alignment/>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horizontal="left"/>
      <protection locked="0"/>
    </xf>
    <xf numFmtId="0" fontId="20" fillId="0" borderId="0" xfId="0" applyFont="1" applyAlignment="1" applyProtection="1">
      <alignment/>
      <protection locked="0"/>
    </xf>
    <xf numFmtId="0" fontId="30" fillId="0" borderId="1" xfId="0" applyFont="1" applyBorder="1" applyAlignment="1" applyProtection="1">
      <alignment/>
      <protection locked="0"/>
    </xf>
    <xf numFmtId="0" fontId="31" fillId="0" borderId="1" xfId="0" applyFont="1" applyBorder="1" applyAlignment="1" applyProtection="1">
      <alignment horizontal="center"/>
      <protection locked="0"/>
    </xf>
    <xf numFmtId="0" fontId="31" fillId="0" borderId="0" xfId="0" applyFont="1" applyFill="1" applyBorder="1" applyAlignment="1" applyProtection="1">
      <alignment/>
      <protection locked="0"/>
    </xf>
    <xf numFmtId="0" fontId="20" fillId="0" borderId="0" xfId="0" applyFont="1" applyFill="1" applyBorder="1" applyAlignment="1" applyProtection="1">
      <alignment horizontal="right"/>
      <protection locked="0"/>
    </xf>
    <xf numFmtId="0" fontId="20" fillId="0" borderId="0" xfId="0" applyFont="1" applyBorder="1" applyAlignment="1" applyProtection="1">
      <alignment/>
      <protection locked="0"/>
    </xf>
    <xf numFmtId="0" fontId="20" fillId="0" borderId="0" xfId="0" applyFont="1" applyBorder="1" applyAlignment="1" applyProtection="1">
      <alignment/>
      <protection locked="0"/>
    </xf>
    <xf numFmtId="0" fontId="9" fillId="0" borderId="0" xfId="0" applyFont="1" applyFill="1" applyAlignment="1" applyProtection="1">
      <alignment/>
      <protection locked="0"/>
    </xf>
    <xf numFmtId="0" fontId="9" fillId="0" borderId="0" xfId="0" applyFont="1" applyFill="1" applyBorder="1" applyAlignment="1" applyProtection="1">
      <alignment/>
      <protection locked="0"/>
    </xf>
    <xf numFmtId="1" fontId="0" fillId="0" borderId="0" xfId="0" applyNumberFormat="1" applyFont="1" applyFill="1" applyBorder="1" applyAlignment="1" applyProtection="1">
      <alignment vertical="center"/>
      <protection locked="0"/>
    </xf>
    <xf numFmtId="0" fontId="36" fillId="0" borderId="0" xfId="0" applyFont="1" applyFill="1" applyAlignment="1" applyProtection="1">
      <alignment/>
      <protection locked="0"/>
    </xf>
    <xf numFmtId="0" fontId="35" fillId="0" borderId="0" xfId="0" applyFont="1" applyBorder="1" applyAlignment="1" applyProtection="1">
      <alignment/>
      <protection locked="0"/>
    </xf>
    <xf numFmtId="0" fontId="20" fillId="0" borderId="0" xfId="0" applyFont="1" applyBorder="1" applyAlignment="1" applyProtection="1">
      <alignment horizontal="left"/>
      <protection locked="0"/>
    </xf>
    <xf numFmtId="49" fontId="35" fillId="0" borderId="0" xfId="0" applyNumberFormat="1" applyFont="1" applyBorder="1" applyAlignment="1" applyProtection="1">
      <alignment/>
      <protection locked="0"/>
    </xf>
    <xf numFmtId="0" fontId="0" fillId="0" borderId="13" xfId="0" applyFill="1" applyBorder="1" applyAlignment="1" applyProtection="1">
      <alignment/>
      <protection locked="0"/>
    </xf>
    <xf numFmtId="0" fontId="0" fillId="0" borderId="18" xfId="0" applyFill="1" applyBorder="1" applyAlignment="1" applyProtection="1">
      <alignment/>
      <protection locked="0"/>
    </xf>
    <xf numFmtId="0" fontId="0" fillId="0" borderId="22" xfId="0" applyFill="1" applyBorder="1" applyAlignment="1" applyProtection="1">
      <alignment/>
      <protection locked="0"/>
    </xf>
    <xf numFmtId="0" fontId="0" fillId="0" borderId="6" xfId="0" applyFill="1" applyBorder="1" applyAlignment="1" applyProtection="1">
      <alignment/>
      <protection locked="0"/>
    </xf>
    <xf numFmtId="1" fontId="6" fillId="0" borderId="27" xfId="0" applyNumberFormat="1" applyFont="1" applyFill="1" applyBorder="1" applyAlignment="1" applyProtection="1">
      <alignment horizontal="center"/>
      <protection hidden="1"/>
    </xf>
    <xf numFmtId="1" fontId="6" fillId="0" borderId="2" xfId="0" applyNumberFormat="1" applyFont="1" applyFill="1" applyBorder="1" applyAlignment="1" applyProtection="1">
      <alignment horizontal="center" vertical="center"/>
      <protection hidden="1"/>
    </xf>
    <xf numFmtId="0" fontId="0" fillId="0" borderId="2" xfId="0" applyFont="1" applyFill="1" applyBorder="1" applyAlignment="1" applyProtection="1">
      <alignment/>
      <protection/>
    </xf>
    <xf numFmtId="0" fontId="5" fillId="0" borderId="0" xfId="0" applyFont="1" applyFill="1" applyAlignment="1" applyProtection="1">
      <alignment horizontal="right"/>
      <protection locked="0"/>
    </xf>
    <xf numFmtId="49" fontId="7" fillId="0" borderId="0" xfId="0" applyNumberFormat="1" applyFont="1" applyFill="1" applyAlignment="1" applyProtection="1">
      <alignment horizontal="center"/>
      <protection locked="0"/>
    </xf>
    <xf numFmtId="0" fontId="0" fillId="0" borderId="0" xfId="0" applyFont="1" applyFill="1" applyAlignment="1" applyProtection="1">
      <alignment horizontal="right"/>
      <protection locked="0"/>
    </xf>
    <xf numFmtId="1" fontId="6" fillId="0" borderId="18" xfId="0" applyNumberFormat="1" applyFont="1" applyFill="1" applyBorder="1" applyAlignment="1" applyProtection="1">
      <alignment horizontal="center"/>
      <protection locked="0"/>
    </xf>
    <xf numFmtId="1" fontId="6" fillId="0" borderId="20" xfId="0" applyNumberFormat="1" applyFont="1" applyFill="1" applyBorder="1" applyAlignment="1" applyProtection="1">
      <alignment horizontal="center"/>
      <protection locked="0"/>
    </xf>
    <xf numFmtId="1" fontId="6" fillId="0" borderId="22" xfId="0" applyNumberFormat="1" applyFont="1" applyFill="1" applyBorder="1" applyAlignment="1" applyProtection="1">
      <alignment horizontal="center"/>
      <protection locked="0"/>
    </xf>
    <xf numFmtId="0" fontId="0" fillId="0" borderId="0" xfId="0" applyFont="1" applyFill="1" applyAlignment="1" applyProtection="1">
      <alignment horizontal="justify"/>
      <protection locked="0"/>
    </xf>
    <xf numFmtId="1" fontId="6" fillId="0" borderId="19" xfId="0" applyNumberFormat="1" applyFont="1" applyFill="1" applyBorder="1" applyAlignment="1" applyProtection="1">
      <alignment horizontal="center"/>
      <protection locked="0"/>
    </xf>
    <xf numFmtId="0" fontId="7" fillId="0" borderId="0" xfId="0" applyFont="1" applyFill="1" applyAlignment="1" applyProtection="1">
      <alignment horizontal="center"/>
      <protection locked="0"/>
    </xf>
    <xf numFmtId="0" fontId="3" fillId="0" borderId="28" xfId="0" applyFont="1" applyFill="1" applyBorder="1" applyAlignment="1" applyProtection="1">
      <alignment horizontal="left" vertical="top"/>
      <protection locked="0"/>
    </xf>
    <xf numFmtId="0" fontId="0" fillId="0" borderId="6" xfId="0" applyFont="1" applyFill="1" applyBorder="1" applyAlignment="1" applyProtection="1">
      <alignment horizontal="left" vertical="top"/>
      <protection locked="0"/>
    </xf>
    <xf numFmtId="0" fontId="12" fillId="0" borderId="6" xfId="0" applyFont="1" applyFill="1" applyBorder="1" applyAlignment="1" applyProtection="1">
      <alignment horizontal="right" vertical="top"/>
      <protection locked="0"/>
    </xf>
    <xf numFmtId="0" fontId="0" fillId="0" borderId="6" xfId="0" applyFont="1" applyFill="1" applyBorder="1" applyAlignment="1" applyProtection="1">
      <alignment vertical="top"/>
      <protection locked="0"/>
    </xf>
    <xf numFmtId="49" fontId="3" fillId="0" borderId="28" xfId="0" applyNumberFormat="1" applyFont="1" applyFill="1" applyBorder="1" applyAlignment="1" applyProtection="1">
      <alignment horizontal="left" vertical="top" wrapText="1"/>
      <protection locked="0"/>
    </xf>
    <xf numFmtId="49" fontId="3" fillId="0" borderId="6" xfId="0" applyNumberFormat="1"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49" fontId="13" fillId="0" borderId="29" xfId="0" applyNumberFormat="1" applyFont="1" applyFill="1" applyBorder="1" applyAlignment="1" applyProtection="1">
      <alignment horizontal="right"/>
      <protection locked="0"/>
    </xf>
    <xf numFmtId="49" fontId="13" fillId="0" borderId="13" xfId="0" applyNumberFormat="1" applyFont="1" applyFill="1" applyBorder="1" applyAlignment="1" applyProtection="1">
      <alignment horizontal="right"/>
      <protection locked="0"/>
    </xf>
    <xf numFmtId="0" fontId="6" fillId="0" borderId="27" xfId="0" applyFont="1" applyFill="1" applyBorder="1" applyAlignment="1" applyProtection="1">
      <alignment horizontal="center"/>
      <protection hidden="1"/>
    </xf>
    <xf numFmtId="0" fontId="3" fillId="0" borderId="24"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0" fillId="0" borderId="11" xfId="0" applyFont="1" applyFill="1" applyBorder="1" applyAlignment="1" applyProtection="1">
      <alignment/>
      <protection locked="0"/>
    </xf>
    <xf numFmtId="49" fontId="3" fillId="0" borderId="26" xfId="0" applyNumberFormat="1" applyFont="1" applyFill="1" applyBorder="1" applyAlignment="1" applyProtection="1">
      <alignment horizontal="left" vertical="top"/>
      <protection locked="0"/>
    </xf>
    <xf numFmtId="0" fontId="0" fillId="0" borderId="3" xfId="0" applyFont="1" applyFill="1" applyBorder="1" applyAlignment="1" applyProtection="1">
      <alignment horizontal="left" vertical="top"/>
      <protection locked="0"/>
    </xf>
    <xf numFmtId="0" fontId="0" fillId="0" borderId="10" xfId="0" applyFont="1" applyFill="1" applyBorder="1" applyAlignment="1" applyProtection="1">
      <alignment horizontal="left" vertical="top"/>
      <protection locked="0"/>
    </xf>
    <xf numFmtId="49" fontId="3" fillId="0" borderId="24" xfId="0" applyNumberFormat="1"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30" xfId="0" applyFont="1" applyFill="1" applyBorder="1" applyAlignment="1" applyProtection="1">
      <alignment horizontal="left" vertical="top"/>
      <protection locked="0"/>
    </xf>
    <xf numFmtId="0" fontId="0" fillId="0" borderId="0" xfId="0" applyAlignment="1">
      <alignment horizontal="left"/>
    </xf>
    <xf numFmtId="0" fontId="0" fillId="3" borderId="0" xfId="0" applyFill="1" applyAlignment="1">
      <alignment horizontal="left"/>
    </xf>
    <xf numFmtId="0" fontId="11" fillId="0" borderId="17" xfId="0" applyFont="1" applyFill="1" applyBorder="1" applyAlignment="1" applyProtection="1">
      <alignment horizontal="center" vertical="center"/>
      <protection locked="0"/>
    </xf>
    <xf numFmtId="0" fontId="12" fillId="0" borderId="31" xfId="0" applyFont="1" applyFill="1" applyBorder="1" applyAlignment="1" applyProtection="1">
      <alignment horizontal="right" vertical="center"/>
      <protection locked="0"/>
    </xf>
    <xf numFmtId="1" fontId="0" fillId="0" borderId="32" xfId="0" applyNumberFormat="1"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12" fillId="0" borderId="28" xfId="0" applyFont="1" applyFill="1" applyBorder="1" applyAlignment="1" applyProtection="1">
      <alignment horizontal="right" vertical="center"/>
      <protection locked="0"/>
    </xf>
    <xf numFmtId="0" fontId="12" fillId="0" borderId="6" xfId="0" applyFont="1" applyFill="1" applyBorder="1" applyAlignment="1" applyProtection="1">
      <alignment horizontal="right" vertical="center"/>
      <protection locked="0"/>
    </xf>
    <xf numFmtId="0" fontId="12" fillId="0" borderId="9" xfId="0" applyFont="1" applyFill="1" applyBorder="1" applyAlignment="1" applyProtection="1">
      <alignment horizontal="right" vertical="center"/>
      <protection locked="0"/>
    </xf>
    <xf numFmtId="1" fontId="0" fillId="0" borderId="33" xfId="0" applyNumberFormat="1" applyFont="1" applyFill="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1" fontId="6" fillId="0" borderId="2" xfId="0" applyNumberFormat="1" applyFont="1" applyFill="1" applyBorder="1" applyAlignment="1" applyProtection="1">
      <alignment horizontal="center"/>
      <protection hidden="1"/>
    </xf>
    <xf numFmtId="1" fontId="6" fillId="0" borderId="4" xfId="0" applyNumberFormat="1" applyFont="1" applyFill="1" applyBorder="1" applyAlignment="1" applyProtection="1">
      <alignment horizontal="center"/>
      <protection hidden="1"/>
    </xf>
    <xf numFmtId="1" fontId="6" fillId="0" borderId="5" xfId="0" applyNumberFormat="1" applyFont="1" applyFill="1" applyBorder="1" applyAlignment="1" applyProtection="1">
      <alignment horizontal="center"/>
      <protection hidden="1"/>
    </xf>
    <xf numFmtId="0" fontId="0" fillId="0" borderId="0" xfId="0" applyFont="1" applyFill="1" applyAlignment="1" applyProtection="1">
      <alignment horizontal="left"/>
      <protection locked="0"/>
    </xf>
    <xf numFmtId="0" fontId="11" fillId="0" borderId="2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1" fontId="6" fillId="0" borderId="35" xfId="0" applyNumberFormat="1" applyFont="1" applyFill="1" applyBorder="1" applyAlignment="1" applyProtection="1">
      <alignment horizontal="center"/>
      <protection hidden="1"/>
    </xf>
    <xf numFmtId="1" fontId="6" fillId="0" borderId="36" xfId="0" applyNumberFormat="1" applyFont="1" applyFill="1" applyBorder="1" applyAlignment="1" applyProtection="1">
      <alignment horizontal="center"/>
      <protection hidden="1"/>
    </xf>
    <xf numFmtId="0" fontId="11" fillId="0" borderId="37" xfId="0" applyFont="1" applyFill="1" applyBorder="1" applyAlignment="1" applyProtection="1">
      <alignment horizontal="center" vertical="center"/>
      <protection locked="0"/>
    </xf>
    <xf numFmtId="0" fontId="0" fillId="0" borderId="36" xfId="0" applyFill="1" applyBorder="1" applyAlignment="1" applyProtection="1">
      <alignment/>
      <protection hidden="1"/>
    </xf>
    <xf numFmtId="0" fontId="11" fillId="0" borderId="17" xfId="0" applyFont="1" applyFill="1" applyBorder="1" applyAlignment="1" applyProtection="1">
      <alignment horizontal="center" vertical="center"/>
      <protection locked="0"/>
    </xf>
    <xf numFmtId="0" fontId="0" fillId="0" borderId="5" xfId="0" applyFill="1" applyBorder="1" applyAlignment="1" applyProtection="1">
      <alignment horizontal="center"/>
      <protection hidden="1"/>
    </xf>
    <xf numFmtId="1" fontId="6" fillId="0" borderId="2" xfId="0" applyNumberFormat="1" applyFont="1" applyFill="1" applyBorder="1" applyAlignment="1" applyProtection="1">
      <alignment horizontal="center"/>
      <protection locked="0"/>
    </xf>
    <xf numFmtId="1" fontId="6" fillId="0" borderId="4" xfId="0" applyNumberFormat="1" applyFont="1" applyFill="1" applyBorder="1" applyAlignment="1" applyProtection="1">
      <alignment horizontal="center"/>
      <protection locked="0"/>
    </xf>
    <xf numFmtId="1" fontId="6" fillId="0" borderId="5" xfId="0" applyNumberFormat="1" applyFont="1" applyFill="1" applyBorder="1" applyAlignment="1" applyProtection="1">
      <alignment horizontal="center"/>
      <protection locked="0"/>
    </xf>
    <xf numFmtId="0" fontId="0" fillId="0" borderId="0" xfId="0" applyFill="1" applyAlignment="1" applyProtection="1">
      <alignment horizontal="left"/>
      <protection locked="0"/>
    </xf>
    <xf numFmtId="1" fontId="0" fillId="0" borderId="5" xfId="0" applyNumberFormat="1" applyFill="1" applyBorder="1" applyAlignment="1" applyProtection="1">
      <alignment horizontal="center"/>
      <protection hidden="1"/>
    </xf>
    <xf numFmtId="0" fontId="0" fillId="0" borderId="38"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ont="1" applyFill="1" applyBorder="1" applyAlignment="1" applyProtection="1">
      <alignment vertical="center"/>
      <protection locked="0"/>
    </xf>
    <xf numFmtId="0" fontId="0" fillId="0" borderId="39" xfId="0" applyFont="1" applyFill="1" applyBorder="1" applyAlignment="1" applyProtection="1">
      <alignment vertical="center"/>
      <protection locked="0"/>
    </xf>
    <xf numFmtId="0" fontId="13" fillId="0" borderId="0" xfId="0" applyFont="1" applyFill="1" applyAlignment="1" applyProtection="1">
      <alignment horizontal="center" vertical="center"/>
      <protection locked="0"/>
    </xf>
    <xf numFmtId="0" fontId="0" fillId="0" borderId="0" xfId="0" applyFill="1" applyAlignment="1" applyProtection="1">
      <alignment/>
      <protection locked="0"/>
    </xf>
    <xf numFmtId="49" fontId="0" fillId="0" borderId="0" xfId="0" applyNumberFormat="1" applyFill="1" applyAlignment="1" applyProtection="1">
      <alignment/>
      <protection locked="0"/>
    </xf>
    <xf numFmtId="0" fontId="13" fillId="0" borderId="0" xfId="0" applyFont="1" applyFill="1" applyAlignment="1" applyProtection="1">
      <alignment horizontal="left"/>
      <protection locked="0"/>
    </xf>
    <xf numFmtId="0" fontId="0" fillId="0" borderId="0" xfId="0" applyAlignment="1" applyProtection="1">
      <alignment horizontal="left"/>
      <protection locked="0"/>
    </xf>
    <xf numFmtId="0" fontId="19" fillId="0" borderId="0" xfId="0" applyFont="1" applyAlignment="1" applyProtection="1">
      <alignment horizontal="center"/>
      <protection locked="0"/>
    </xf>
    <xf numFmtId="0" fontId="20" fillId="0" borderId="0" xfId="0" applyFont="1" applyAlignment="1" applyProtection="1">
      <alignment horizontal="center"/>
      <protection locked="0"/>
    </xf>
    <xf numFmtId="165" fontId="9" fillId="0" borderId="0" xfId="0" applyNumberFormat="1" applyFont="1" applyAlignment="1" applyProtection="1">
      <alignment horizontal="left"/>
      <protection locked="0"/>
    </xf>
    <xf numFmtId="0" fontId="0" fillId="0" borderId="0" xfId="0" applyAlignment="1" applyProtection="1">
      <alignment/>
      <protection locked="0"/>
    </xf>
    <xf numFmtId="0" fontId="8" fillId="0" borderId="0" xfId="0" applyFont="1" applyAlignment="1" applyProtection="1">
      <alignment horizontal="left"/>
      <protection locked="0"/>
    </xf>
    <xf numFmtId="0" fontId="4" fillId="0" borderId="0" xfId="0" applyFont="1" applyAlignment="1" applyProtection="1">
      <alignment horizontal="left"/>
      <protection locked="0"/>
    </xf>
    <xf numFmtId="49" fontId="21" fillId="0" borderId="0" xfId="0" applyNumberFormat="1" applyFont="1" applyAlignment="1" applyProtection="1">
      <alignment horizontal="center"/>
      <protection locked="0"/>
    </xf>
    <xf numFmtId="49" fontId="19" fillId="0" borderId="0" xfId="0" applyNumberFormat="1" applyFont="1" applyAlignment="1" applyProtection="1">
      <alignment horizontal="center"/>
      <protection locked="0"/>
    </xf>
    <xf numFmtId="49" fontId="8" fillId="0" borderId="0" xfId="0" applyNumberFormat="1" applyFont="1" applyAlignment="1" applyProtection="1">
      <alignment horizontal="left"/>
      <protection locked="0"/>
    </xf>
    <xf numFmtId="0" fontId="0" fillId="0" borderId="0" xfId="0" applyFill="1" applyBorder="1" applyAlignment="1" applyProtection="1">
      <alignment/>
      <protection locked="0"/>
    </xf>
    <xf numFmtId="0" fontId="6"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5" fillId="0" borderId="40" xfId="0" applyFont="1" applyBorder="1" applyAlignment="1" applyProtection="1">
      <alignment horizontal="center"/>
      <protection locked="0"/>
    </xf>
    <xf numFmtId="0" fontId="0" fillId="0" borderId="41" xfId="0" applyBorder="1" applyAlignment="1" applyProtection="1">
      <alignment horizontal="center"/>
      <protection locked="0"/>
    </xf>
    <xf numFmtId="0" fontId="10" fillId="0" borderId="3"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4" fillId="0" borderId="30"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10" fillId="0" borderId="40" xfId="0" applyFont="1" applyBorder="1" applyAlignment="1" applyProtection="1">
      <alignment horizontal="center"/>
      <protection locked="0"/>
    </xf>
    <xf numFmtId="0" fontId="4" fillId="0" borderId="41" xfId="0" applyFont="1" applyBorder="1" applyAlignment="1" applyProtection="1">
      <alignment horizontal="center"/>
      <protection locked="0"/>
    </xf>
    <xf numFmtId="0" fontId="0" fillId="0" borderId="0" xfId="0" applyFont="1" applyFill="1" applyBorder="1" applyAlignment="1" applyProtection="1">
      <alignment horizontal="left"/>
      <protection locked="0"/>
    </xf>
    <xf numFmtId="14" fontId="4" fillId="0" borderId="4" xfId="0" applyNumberFormat="1" applyFont="1" applyBorder="1" applyAlignment="1" applyProtection="1">
      <alignment/>
      <protection locked="0"/>
    </xf>
    <xf numFmtId="0" fontId="4" fillId="0" borderId="4" xfId="0" applyFont="1" applyBorder="1" applyAlignment="1" applyProtection="1">
      <alignment/>
      <protection locked="0"/>
    </xf>
    <xf numFmtId="14" fontId="5" fillId="0" borderId="3" xfId="0" applyNumberFormat="1" applyFont="1" applyBorder="1" applyAlignment="1" applyProtection="1">
      <alignment horizontal="right"/>
      <protection locked="0"/>
    </xf>
    <xf numFmtId="0" fontId="5" fillId="0" borderId="3" xfId="0" applyFont="1" applyBorder="1" applyAlignment="1" applyProtection="1">
      <alignment horizontal="right"/>
      <protection locked="0"/>
    </xf>
    <xf numFmtId="14" fontId="4" fillId="0" borderId="2" xfId="0" applyNumberFormat="1" applyFont="1" applyBorder="1" applyAlignment="1" applyProtection="1">
      <alignment/>
      <protection locked="0"/>
    </xf>
    <xf numFmtId="0" fontId="4" fillId="0" borderId="2" xfId="0" applyFont="1" applyBorder="1" applyAlignment="1" applyProtection="1">
      <alignment/>
      <protection locked="0"/>
    </xf>
    <xf numFmtId="0" fontId="0" fillId="0" borderId="0" xfId="0" applyAlignment="1" applyProtection="1">
      <alignment horizontal="center"/>
      <protection locked="0"/>
    </xf>
    <xf numFmtId="0" fontId="4" fillId="0" borderId="0" xfId="0" applyFont="1" applyFill="1" applyAlignment="1" applyProtection="1">
      <alignment horizontal="left"/>
      <protection locked="0"/>
    </xf>
    <xf numFmtId="0" fontId="26" fillId="0" borderId="0" xfId="0" applyFont="1" applyAlignment="1" applyProtection="1">
      <alignment/>
      <protection locked="0"/>
    </xf>
    <xf numFmtId="0" fontId="25" fillId="0" borderId="40" xfId="0" applyFont="1" applyBorder="1" applyAlignment="1" applyProtection="1">
      <alignment horizontal="center"/>
      <protection locked="0"/>
    </xf>
    <xf numFmtId="0" fontId="25" fillId="0" borderId="41" xfId="0" applyFont="1" applyBorder="1" applyAlignment="1" applyProtection="1">
      <alignment horizontal="center"/>
      <protection locked="0"/>
    </xf>
    <xf numFmtId="0" fontId="25" fillId="0" borderId="1" xfId="0" applyFont="1" applyBorder="1" applyAlignment="1" applyProtection="1">
      <alignment horizontal="center"/>
      <protection locked="0"/>
    </xf>
    <xf numFmtId="49" fontId="3" fillId="0" borderId="42"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0" fontId="0" fillId="0" borderId="40" xfId="0" applyFont="1" applyBorder="1" applyAlignment="1" applyProtection="1">
      <alignment horizontal="center"/>
      <protection locked="0"/>
    </xf>
    <xf numFmtId="0" fontId="0" fillId="0" borderId="41" xfId="0" applyFont="1" applyBorder="1" applyAlignment="1" applyProtection="1">
      <alignment horizontal="center"/>
      <protection locked="0"/>
    </xf>
    <xf numFmtId="49" fontId="3" fillId="0" borderId="40" xfId="0" applyNumberFormat="1" applyFont="1" applyBorder="1" applyAlignment="1" applyProtection="1">
      <alignment horizontal="center"/>
      <protection locked="0"/>
    </xf>
    <xf numFmtId="49" fontId="3" fillId="0" borderId="41" xfId="0" applyNumberFormat="1" applyFont="1" applyBorder="1" applyAlignment="1" applyProtection="1">
      <alignment horizontal="center"/>
      <protection locked="0"/>
    </xf>
    <xf numFmtId="49" fontId="3" fillId="0" borderId="1" xfId="0" applyNumberFormat="1" applyFont="1" applyBorder="1" applyAlignment="1" applyProtection="1">
      <alignment horizontal="center"/>
      <protection locked="0"/>
    </xf>
    <xf numFmtId="0" fontId="0" fillId="0" borderId="1" xfId="0" applyFont="1" applyBorder="1" applyAlignment="1" applyProtection="1">
      <alignment horizontal="left"/>
      <protection locked="0"/>
    </xf>
    <xf numFmtId="0" fontId="26" fillId="0" borderId="0" xfId="0" applyFont="1" applyFill="1" applyBorder="1" applyAlignment="1" applyProtection="1">
      <alignment/>
      <protection locked="0"/>
    </xf>
    <xf numFmtId="0" fontId="24" fillId="0" borderId="0" xfId="0" applyFont="1" applyFill="1" applyBorder="1" applyAlignment="1" applyProtection="1">
      <alignment horizontal="left"/>
      <protection locked="0"/>
    </xf>
    <xf numFmtId="0" fontId="9" fillId="0" borderId="0" xfId="0" applyFont="1" applyAlignment="1" applyProtection="1">
      <alignment/>
      <protection locked="0"/>
    </xf>
    <xf numFmtId="0" fontId="0" fillId="0" borderId="0" xfId="0" applyFont="1" applyAlignment="1" applyProtection="1">
      <alignment horizontal="center"/>
      <protection locked="0"/>
    </xf>
    <xf numFmtId="0" fontId="34" fillId="0" borderId="0" xfId="0" applyFont="1" applyFill="1" applyBorder="1" applyAlignment="1" applyProtection="1">
      <alignment horizontal="left"/>
      <protection locked="0"/>
    </xf>
    <xf numFmtId="0" fontId="26" fillId="0" borderId="0" xfId="0" applyFont="1" applyFill="1" applyBorder="1" applyAlignment="1" applyProtection="1">
      <alignment wrapText="1"/>
      <protection locked="0"/>
    </xf>
    <xf numFmtId="0" fontId="25" fillId="0" borderId="4" xfId="0" applyFont="1" applyBorder="1" applyAlignment="1" applyProtection="1">
      <alignment horizontal="center"/>
      <protection locked="0"/>
    </xf>
    <xf numFmtId="0" fontId="25" fillId="0" borderId="32" xfId="0" applyFont="1" applyBorder="1" applyAlignment="1" applyProtection="1">
      <alignment horizontal="center"/>
      <protection locked="0"/>
    </xf>
    <xf numFmtId="0" fontId="28" fillId="0" borderId="0" xfId="0" applyFont="1" applyAlignment="1" applyProtection="1">
      <alignment horizontal="center"/>
      <protection locked="0"/>
    </xf>
    <xf numFmtId="0" fontId="24" fillId="0" borderId="0" xfId="0" applyFont="1" applyAlignment="1" applyProtection="1">
      <alignment/>
      <protection locked="0"/>
    </xf>
    <xf numFmtId="0" fontId="24" fillId="0" borderId="0" xfId="0" applyFont="1" applyFill="1" applyBorder="1" applyAlignment="1" applyProtection="1">
      <alignment/>
      <protection locked="0"/>
    </xf>
    <xf numFmtId="49" fontId="35" fillId="0" borderId="0" xfId="0" applyNumberFormat="1" applyFont="1" applyBorder="1" applyAlignment="1" applyProtection="1">
      <alignment/>
      <protection locked="0"/>
    </xf>
    <xf numFmtId="0" fontId="9" fillId="0" borderId="0" xfId="0" applyFont="1" applyFill="1" applyAlignment="1" applyProtection="1">
      <alignment/>
      <protection locked="0"/>
    </xf>
    <xf numFmtId="0" fontId="35" fillId="0" borderId="0" xfId="0" applyFont="1" applyFill="1" applyBorder="1" applyAlignment="1" applyProtection="1">
      <alignment/>
      <protection locked="0"/>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20" fillId="0" borderId="0" xfId="0" applyFont="1" applyFill="1" applyBorder="1" applyAlignment="1" applyProtection="1">
      <alignment horizontal="left"/>
      <protection locked="0"/>
    </xf>
    <xf numFmtId="0" fontId="30" fillId="0" borderId="0" xfId="0" applyFont="1" applyBorder="1" applyAlignment="1" applyProtection="1">
      <alignment horizontal="center"/>
      <protection locked="0"/>
    </xf>
    <xf numFmtId="0" fontId="9" fillId="0" borderId="0" xfId="0" applyFont="1" applyBorder="1" applyAlignment="1" applyProtection="1">
      <alignment horizontal="left"/>
      <protection locked="0"/>
    </xf>
    <xf numFmtId="0" fontId="34" fillId="0" borderId="0" xfId="0" applyFont="1" applyBorder="1" applyAlignment="1" applyProtection="1">
      <alignment horizontal="center"/>
      <protection locked="0"/>
    </xf>
    <xf numFmtId="0" fontId="32" fillId="0" borderId="0" xfId="0" applyFont="1" applyAlignment="1" applyProtection="1">
      <alignment horizontal="center"/>
      <protection locked="0"/>
    </xf>
    <xf numFmtId="0" fontId="9" fillId="0" borderId="0" xfId="0" applyFont="1" applyFill="1" applyBorder="1" applyAlignment="1" applyProtection="1">
      <alignment horizontal="left"/>
      <protection locked="0"/>
    </xf>
    <xf numFmtId="0" fontId="20" fillId="0" borderId="0" xfId="0" applyFont="1" applyFill="1" applyAlignment="1" applyProtection="1">
      <alignment horizontal="center"/>
      <protection locked="0"/>
    </xf>
    <xf numFmtId="0" fontId="9" fillId="0" borderId="0" xfId="0" applyFont="1" applyFill="1" applyBorder="1" applyAlignment="1" applyProtection="1">
      <alignment/>
      <protection locked="0"/>
    </xf>
    <xf numFmtId="0" fontId="33" fillId="0" borderId="0" xfId="0" applyFont="1" applyAlignment="1" applyProtection="1">
      <alignment horizontal="center"/>
      <protection locked="0"/>
    </xf>
    <xf numFmtId="0" fontId="20" fillId="0" borderId="0" xfId="0" applyFont="1" applyFill="1" applyBorder="1" applyAlignment="1" applyProtection="1">
      <alignment horizontal="center"/>
      <protection locked="0"/>
    </xf>
    <xf numFmtId="0" fontId="20" fillId="0" borderId="1" xfId="0" applyFont="1" applyBorder="1" applyAlignment="1" applyProtection="1">
      <alignment horizontal="left"/>
      <protection locked="0"/>
    </xf>
    <xf numFmtId="49" fontId="31" fillId="0" borderId="1" xfId="0" applyNumberFormat="1" applyFont="1" applyBorder="1" applyAlignment="1" applyProtection="1">
      <alignment horizontal="center"/>
      <protection locked="0"/>
    </xf>
    <xf numFmtId="0" fontId="35" fillId="0" borderId="0" xfId="0" applyFont="1" applyBorder="1" applyAlignment="1" applyProtection="1">
      <alignment/>
      <protection locked="0"/>
    </xf>
    <xf numFmtId="0" fontId="30" fillId="0" borderId="1" xfId="0" applyFont="1" applyBorder="1" applyAlignment="1" applyProtection="1">
      <alignment horizontal="left"/>
      <protection locked="0"/>
    </xf>
    <xf numFmtId="14" fontId="35" fillId="0" borderId="0" xfId="0" applyNumberFormat="1" applyFont="1" applyFill="1" applyBorder="1" applyAlignment="1" applyProtection="1">
      <alignment/>
      <protection locked="0"/>
    </xf>
    <xf numFmtId="0" fontId="20" fillId="0" borderId="0" xfId="0" applyFont="1" applyFill="1" applyAlignment="1" applyProtection="1">
      <alignment/>
      <protection locked="0"/>
    </xf>
    <xf numFmtId="0" fontId="36" fillId="0" borderId="0" xfId="0" applyFont="1" applyFill="1" applyAlignment="1" applyProtection="1">
      <alignment/>
      <protection locked="0"/>
    </xf>
    <xf numFmtId="0" fontId="31" fillId="0" borderId="40" xfId="0" applyFont="1" applyBorder="1" applyAlignment="1" applyProtection="1">
      <alignment horizontal="center"/>
      <protection locked="0"/>
    </xf>
    <xf numFmtId="0" fontId="31" fillId="0" borderId="31" xfId="0" applyFont="1" applyBorder="1" applyAlignment="1" applyProtection="1">
      <alignment horizontal="center"/>
      <protection locked="0"/>
    </xf>
    <xf numFmtId="0" fontId="31" fillId="0" borderId="41" xfId="0" applyFont="1" applyBorder="1" applyAlignment="1" applyProtection="1">
      <alignment horizontal="center"/>
      <protection locked="0"/>
    </xf>
    <xf numFmtId="0" fontId="30" fillId="0" borderId="40" xfId="0" applyFont="1" applyBorder="1" applyAlignment="1" applyProtection="1">
      <alignment horizontal="center"/>
      <protection locked="0"/>
    </xf>
    <xf numFmtId="0" fontId="30" fillId="0" borderId="31" xfId="0" applyFont="1" applyBorder="1" applyAlignment="1" applyProtection="1">
      <alignment horizontal="center"/>
      <protection locked="0"/>
    </xf>
    <xf numFmtId="0" fontId="30" fillId="0" borderId="41" xfId="0" applyFont="1" applyBorder="1" applyAlignment="1" applyProtection="1">
      <alignment horizontal="center"/>
      <protection locked="0"/>
    </xf>
    <xf numFmtId="0" fontId="31" fillId="0" borderId="0" xfId="0" applyFont="1" applyFill="1" applyBorder="1" applyAlignment="1" applyProtection="1">
      <alignment horizontal="left"/>
      <protection locked="0"/>
    </xf>
    <xf numFmtId="0" fontId="30" fillId="0" borderId="1" xfId="0" applyFont="1" applyBorder="1" applyAlignment="1" applyProtection="1">
      <alignment horizontal="center"/>
      <protection locked="0"/>
    </xf>
    <xf numFmtId="0" fontId="20" fillId="0" borderId="1" xfId="0" applyFont="1" applyBorder="1" applyAlignment="1" applyProtection="1">
      <alignment horizontal="center"/>
      <protection locked="0"/>
    </xf>
    <xf numFmtId="0" fontId="31" fillId="0" borderId="0" xfId="0" applyFont="1" applyFill="1" applyBorder="1" applyAlignment="1" applyProtection="1">
      <alignment/>
      <protection locked="0"/>
    </xf>
    <xf numFmtId="49" fontId="0" fillId="0" borderId="0" xfId="0" applyNumberFormat="1" applyAlignment="1">
      <alignment/>
    </xf>
    <xf numFmtId="49" fontId="3" fillId="0" borderId="0" xfId="0" applyNumberFormat="1" applyFont="1" applyFill="1" applyAlignment="1" applyProtection="1">
      <alignment horizontal="left"/>
      <protection/>
    </xf>
    <xf numFmtId="0" fontId="25" fillId="0" borderId="4" xfId="0" applyFont="1" applyBorder="1" applyAlignment="1" applyProtection="1">
      <alignment horizontal="left"/>
      <protection locked="0"/>
    </xf>
    <xf numFmtId="0" fontId="25" fillId="0" borderId="32" xfId="0" applyFont="1" applyBorder="1" applyAlignment="1" applyProtection="1">
      <alignment horizontal="left"/>
      <protection locked="0"/>
    </xf>
    <xf numFmtId="1" fontId="0"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protection/>
    </xf>
    <xf numFmtId="49" fontId="7" fillId="0" borderId="43" xfId="0" applyNumberFormat="1" applyFont="1" applyFill="1" applyBorder="1" applyAlignment="1" applyProtection="1">
      <alignment horizontal="left" vertical="top"/>
      <protection/>
    </xf>
    <xf numFmtId="0" fontId="0" fillId="0" borderId="14" xfId="0" applyFont="1" applyFill="1" applyBorder="1" applyAlignment="1" applyProtection="1">
      <alignment/>
      <protection/>
    </xf>
    <xf numFmtId="0" fontId="7" fillId="0" borderId="13" xfId="0" applyFont="1" applyFill="1" applyBorder="1" applyAlignment="1" applyProtection="1">
      <alignment/>
      <protection/>
    </xf>
    <xf numFmtId="49" fontId="3" fillId="0" borderId="26" xfId="0" applyNumberFormat="1" applyFont="1" applyFill="1" applyBorder="1" applyAlignment="1" applyProtection="1">
      <alignment horizontal="left" vertical="top" wrapText="1"/>
      <protection/>
    </xf>
    <xf numFmtId="49" fontId="3" fillId="0" borderId="3" xfId="0" applyNumberFormat="1" applyFont="1" applyFill="1" applyBorder="1" applyAlignment="1" applyProtection="1">
      <alignment horizontal="left" vertical="top" wrapText="1"/>
      <protection/>
    </xf>
    <xf numFmtId="49" fontId="3" fillId="0" borderId="10" xfId="0" applyNumberFormat="1" applyFont="1" applyFill="1" applyBorder="1" applyAlignment="1" applyProtection="1">
      <alignment horizontal="left" vertical="top" wrapText="1"/>
      <protection/>
    </xf>
    <xf numFmtId="49" fontId="3" fillId="0" borderId="44" xfId="0" applyNumberFormat="1" applyFont="1" applyFill="1" applyBorder="1" applyAlignment="1" applyProtection="1">
      <alignment horizontal="left" vertical="top"/>
      <protection/>
    </xf>
    <xf numFmtId="0" fontId="0" fillId="0" borderId="45" xfId="0" applyFont="1" applyFill="1" applyBorder="1" applyAlignment="1" applyProtection="1">
      <alignment horizontal="left" vertical="top"/>
      <protection/>
    </xf>
    <xf numFmtId="49" fontId="12" fillId="0" borderId="45" xfId="0" applyNumberFormat="1" applyFont="1" applyFill="1" applyBorder="1" applyAlignment="1" applyProtection="1">
      <alignment horizontal="right" vertical="top"/>
      <protection/>
    </xf>
    <xf numFmtId="49" fontId="3" fillId="0" borderId="24" xfId="0" applyNumberFormat="1" applyFont="1" applyFill="1" applyBorder="1" applyAlignment="1" applyProtection="1">
      <alignment horizontal="left" vertical="top" wrapText="1"/>
      <protection/>
    </xf>
    <xf numFmtId="49" fontId="3" fillId="0" borderId="0" xfId="0" applyNumberFormat="1" applyFont="1" applyFill="1" applyBorder="1" applyAlignment="1" applyProtection="1">
      <alignment horizontal="left" vertical="top" wrapText="1"/>
      <protection/>
    </xf>
    <xf numFmtId="49" fontId="3" fillId="0" borderId="30" xfId="0" applyNumberFormat="1" applyFont="1" applyFill="1" applyBorder="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30" xfId="0" applyFont="1" applyFill="1" applyBorder="1" applyAlignment="1" applyProtection="1">
      <alignment horizontal="left" vertical="top" wrapText="1"/>
      <protection/>
    </xf>
    <xf numFmtId="49" fontId="3" fillId="0" borderId="28" xfId="0" applyNumberFormat="1" applyFont="1" applyFill="1" applyBorder="1" applyAlignment="1" applyProtection="1">
      <alignment horizontal="left" vertical="top"/>
      <protection/>
    </xf>
    <xf numFmtId="0" fontId="0" fillId="0" borderId="6" xfId="0" applyFont="1" applyFill="1" applyBorder="1" applyAlignment="1" applyProtection="1">
      <alignment horizontal="left" vertical="top"/>
      <protection/>
    </xf>
    <xf numFmtId="49" fontId="12" fillId="0" borderId="6" xfId="0" applyNumberFormat="1" applyFont="1" applyFill="1" applyBorder="1" applyAlignment="1" applyProtection="1">
      <alignment horizontal="right" vertical="top"/>
      <protection/>
    </xf>
    <xf numFmtId="0" fontId="12" fillId="0" borderId="44" xfId="0" applyFont="1" applyFill="1" applyBorder="1" applyAlignment="1" applyProtection="1">
      <alignment horizontal="right" vertical="center"/>
      <protection/>
    </xf>
    <xf numFmtId="0" fontId="0" fillId="0" borderId="45" xfId="0" applyFont="1" applyFill="1" applyBorder="1" applyAlignment="1" applyProtection="1">
      <alignment horizontal="right" vertical="center"/>
      <protection/>
    </xf>
    <xf numFmtId="0" fontId="12" fillId="0" borderId="28" xfId="0" applyFont="1" applyFill="1" applyBorder="1" applyAlignment="1" applyProtection="1">
      <alignment horizontal="right" vertical="center"/>
      <protection/>
    </xf>
    <xf numFmtId="0" fontId="0" fillId="0" borderId="6" xfId="0" applyFont="1" applyFill="1" applyBorder="1" applyAlignment="1" applyProtection="1">
      <alignment horizontal="right" vertical="center"/>
      <protection/>
    </xf>
    <xf numFmtId="0" fontId="3" fillId="0" borderId="26" xfId="0" applyFont="1" applyFill="1" applyBorder="1" applyAlignment="1" applyProtection="1">
      <alignment horizontal="left" vertical="center"/>
      <protection/>
    </xf>
    <xf numFmtId="0" fontId="0" fillId="0" borderId="3" xfId="0" applyFont="1" applyFill="1" applyBorder="1" applyAlignment="1" applyProtection="1">
      <alignment horizontal="left" vertical="center"/>
      <protection/>
    </xf>
    <xf numFmtId="0" fontId="0" fillId="0" borderId="10" xfId="0" applyFont="1" applyFill="1" applyBorder="1" applyAlignment="1" applyProtection="1">
      <alignment vertical="center"/>
      <protection/>
    </xf>
    <xf numFmtId="0" fontId="3" fillId="0" borderId="24"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30" xfId="0" applyFont="1" applyFill="1" applyBorder="1" applyAlignment="1" applyProtection="1">
      <alignment vertical="center"/>
      <protection/>
    </xf>
    <xf numFmtId="0" fontId="12" fillId="0" borderId="12" xfId="0" applyFont="1" applyFill="1" applyBorder="1" applyAlignment="1" applyProtection="1">
      <alignment horizontal="center" vertical="center"/>
      <protection/>
    </xf>
    <xf numFmtId="0" fontId="3" fillId="0" borderId="46" xfId="0" applyFont="1" applyFill="1" applyBorder="1" applyAlignment="1" applyProtection="1">
      <alignment horizontal="left" vertical="center"/>
      <protection/>
    </xf>
    <xf numFmtId="0" fontId="0" fillId="0" borderId="47" xfId="0" applyFont="1" applyFill="1" applyBorder="1" applyAlignment="1" applyProtection="1">
      <alignment horizontal="left" vertical="center"/>
      <protection/>
    </xf>
    <xf numFmtId="0" fontId="0" fillId="0" borderId="48" xfId="0" applyFont="1" applyFill="1" applyBorder="1" applyAlignment="1" applyProtection="1">
      <alignment vertical="center"/>
      <protection/>
    </xf>
    <xf numFmtId="0" fontId="3" fillId="0" borderId="44" xfId="0" applyFont="1" applyFill="1" applyBorder="1" applyAlignment="1" applyProtection="1">
      <alignment horizontal="left" vertical="center"/>
      <protection/>
    </xf>
    <xf numFmtId="0" fontId="0" fillId="0" borderId="45" xfId="0" applyFont="1" applyFill="1" applyBorder="1" applyAlignment="1" applyProtection="1">
      <alignment horizontal="left" vertical="center"/>
      <protection/>
    </xf>
    <xf numFmtId="0" fontId="3" fillId="0" borderId="28" xfId="0" applyFont="1" applyFill="1" applyBorder="1" applyAlignment="1" applyProtection="1">
      <alignment horizontal="right" vertical="center"/>
      <protection/>
    </xf>
    <xf numFmtId="0" fontId="3" fillId="0" borderId="28" xfId="0" applyFont="1" applyFill="1" applyBorder="1" applyAlignment="1" applyProtection="1">
      <alignment horizontal="left" vertical="center"/>
      <protection/>
    </xf>
    <xf numFmtId="0" fontId="0" fillId="0" borderId="6" xfId="0" applyFill="1" applyBorder="1" applyAlignment="1" applyProtection="1">
      <alignment horizontal="left" vertical="center"/>
      <protection/>
    </xf>
    <xf numFmtId="0" fontId="3" fillId="0" borderId="6" xfId="0" applyFont="1" applyFill="1" applyBorder="1" applyAlignment="1" applyProtection="1">
      <alignment horizontal="center" vertical="center"/>
      <protection/>
    </xf>
    <xf numFmtId="0" fontId="0" fillId="0" borderId="24" xfId="0" applyFont="1" applyFill="1" applyBorder="1" applyAlignment="1" applyProtection="1">
      <alignment/>
      <protection/>
    </xf>
    <xf numFmtId="0" fontId="0" fillId="0" borderId="0" xfId="0" applyFont="1" applyFill="1" applyBorder="1" applyAlignment="1" applyProtection="1">
      <alignment/>
      <protection/>
    </xf>
    <xf numFmtId="49" fontId="13" fillId="0" borderId="29" xfId="0" applyNumberFormat="1" applyFont="1" applyFill="1" applyBorder="1" applyAlignment="1" applyProtection="1">
      <alignment horizontal="right"/>
      <protection/>
    </xf>
    <xf numFmtId="49" fontId="13" fillId="0" borderId="13" xfId="0" applyNumberFormat="1" applyFont="1" applyFill="1" applyBorder="1" applyAlignment="1" applyProtection="1">
      <alignment horizontal="right"/>
      <protection/>
    </xf>
    <xf numFmtId="0" fontId="3" fillId="0" borderId="38" xfId="0" applyNumberFormat="1" applyFont="1" applyFill="1" applyBorder="1" applyAlignment="1" applyProtection="1">
      <alignment horizontal="left" vertical="center"/>
      <protection/>
    </xf>
    <xf numFmtId="0" fontId="0" fillId="0" borderId="31" xfId="0" applyNumberFormat="1" applyFont="1" applyFill="1" applyBorder="1" applyAlignment="1" applyProtection="1">
      <alignment horizontal="left" vertical="center"/>
      <protection/>
    </xf>
    <xf numFmtId="0" fontId="3" fillId="0" borderId="26" xfId="0" applyNumberFormat="1" applyFont="1" applyFill="1" applyBorder="1" applyAlignment="1" applyProtection="1">
      <alignment horizontal="left" vertical="top"/>
      <protection/>
    </xf>
    <xf numFmtId="0" fontId="3" fillId="0" borderId="3"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protection/>
    </xf>
    <xf numFmtId="0" fontId="0" fillId="0" borderId="14" xfId="0" applyFill="1" applyBorder="1" applyAlignment="1" applyProtection="1">
      <alignment/>
      <protection/>
    </xf>
    <xf numFmtId="49" fontId="3" fillId="0" borderId="26" xfId="0" applyNumberFormat="1" applyFont="1" applyFill="1" applyBorder="1" applyAlignment="1" applyProtection="1">
      <alignment horizontal="left"/>
      <protection/>
    </xf>
    <xf numFmtId="0" fontId="0" fillId="0" borderId="3" xfId="0" applyFill="1" applyBorder="1" applyAlignment="1" applyProtection="1">
      <alignment horizontal="left"/>
      <protection/>
    </xf>
    <xf numFmtId="0" fontId="0" fillId="0" borderId="10" xfId="0" applyFill="1" applyBorder="1" applyAlignment="1" applyProtection="1">
      <alignment horizontal="left"/>
      <protection/>
    </xf>
    <xf numFmtId="0" fontId="3" fillId="0" borderId="28" xfId="0" applyFont="1" applyFill="1" applyBorder="1" applyAlignment="1" applyProtection="1">
      <alignment horizontal="left"/>
      <protection/>
    </xf>
    <xf numFmtId="0" fontId="0" fillId="0" borderId="6" xfId="0" applyFill="1" applyBorder="1" applyAlignment="1" applyProtection="1">
      <alignment horizontal="left"/>
      <protection/>
    </xf>
    <xf numFmtId="0" fontId="12" fillId="0" borderId="6" xfId="0" applyFont="1" applyFill="1" applyBorder="1" applyAlignment="1" applyProtection="1">
      <alignment horizontal="right"/>
      <protection/>
    </xf>
    <xf numFmtId="0" fontId="0" fillId="0" borderId="9" xfId="0" applyFill="1" applyBorder="1" applyAlignment="1" applyProtection="1">
      <alignment/>
      <protection/>
    </xf>
    <xf numFmtId="49" fontId="3" fillId="0" borderId="24" xfId="0" applyNumberFormat="1"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30" xfId="0" applyFill="1" applyBorder="1" applyAlignment="1" applyProtection="1">
      <alignment horizontal="left"/>
      <protection/>
    </xf>
    <xf numFmtId="49" fontId="3" fillId="0" borderId="0" xfId="0" applyNumberFormat="1" applyFont="1" applyFill="1" applyBorder="1" applyAlignment="1" applyProtection="1">
      <alignment horizontal="left"/>
      <protection/>
    </xf>
    <xf numFmtId="49" fontId="3" fillId="0" borderId="30" xfId="0" applyNumberFormat="1" applyFont="1" applyFill="1" applyBorder="1" applyAlignment="1" applyProtection="1">
      <alignment horizontal="left"/>
      <protection/>
    </xf>
    <xf numFmtId="0" fontId="3" fillId="0" borderId="24"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12" fillId="0" borderId="0" xfId="0" applyFont="1" applyFill="1" applyBorder="1" applyAlignment="1" applyProtection="1">
      <alignment horizontal="right"/>
      <protection/>
    </xf>
    <xf numFmtId="0" fontId="12" fillId="0" borderId="30" xfId="0" applyFont="1" applyFill="1" applyBorder="1" applyAlignment="1" applyProtection="1">
      <alignment horizontal="right"/>
      <protection/>
    </xf>
    <xf numFmtId="0" fontId="0" fillId="0" borderId="28" xfId="0" applyFont="1" applyFill="1" applyBorder="1" applyAlignment="1" applyProtection="1">
      <alignment/>
      <protection/>
    </xf>
    <xf numFmtId="0" fontId="0" fillId="0" borderId="6" xfId="0" applyFont="1" applyFill="1" applyBorder="1" applyAlignment="1" applyProtection="1">
      <alignment/>
      <protection/>
    </xf>
    <xf numFmtId="0" fontId="12" fillId="0" borderId="6" xfId="0" applyFont="1" applyFill="1" applyBorder="1" applyAlignment="1" applyProtection="1">
      <alignment horizontal="right"/>
      <protection/>
    </xf>
    <xf numFmtId="0" fontId="3" fillId="0" borderId="24"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3" fillId="0" borderId="30" xfId="0" applyFont="1" applyFill="1" applyBorder="1" applyAlignment="1" applyProtection="1">
      <alignment horizontal="left"/>
      <protection/>
    </xf>
    <xf numFmtId="0" fontId="0" fillId="0" borderId="28" xfId="0" applyFont="1" applyFill="1" applyBorder="1" applyAlignment="1" applyProtection="1">
      <alignment/>
      <protection/>
    </xf>
    <xf numFmtId="0" fontId="0" fillId="0" borderId="6" xfId="0" applyFont="1" applyFill="1" applyBorder="1" applyAlignment="1" applyProtection="1">
      <alignment/>
      <protection/>
    </xf>
    <xf numFmtId="0" fontId="0" fillId="0" borderId="0" xfId="0" applyFill="1" applyAlignment="1" applyProtection="1">
      <alignment horizontal="left"/>
      <protection/>
    </xf>
    <xf numFmtId="49" fontId="13" fillId="0" borderId="28" xfId="0" applyNumberFormat="1" applyFont="1" applyFill="1" applyBorder="1" applyAlignment="1" applyProtection="1">
      <alignment horizontal="right"/>
      <protection/>
    </xf>
    <xf numFmtId="49" fontId="13" fillId="0" borderId="6" xfId="0" applyNumberFormat="1" applyFont="1" applyFill="1" applyBorder="1" applyAlignment="1" applyProtection="1">
      <alignment horizontal="right"/>
      <protection/>
    </xf>
    <xf numFmtId="0" fontId="0" fillId="0" borderId="24" xfId="0"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49" fontId="6" fillId="0" borderId="29" xfId="0" applyNumberFormat="1" applyFont="1" applyFill="1" applyBorder="1" applyAlignment="1" applyProtection="1">
      <alignment horizontal="right"/>
      <protection/>
    </xf>
    <xf numFmtId="49" fontId="6" fillId="0" borderId="13" xfId="0" applyNumberFormat="1" applyFont="1" applyFill="1" applyBorder="1" applyAlignment="1" applyProtection="1">
      <alignment horizontal="right"/>
      <protection/>
    </xf>
    <xf numFmtId="49" fontId="6" fillId="0" borderId="49" xfId="0" applyNumberFormat="1" applyFont="1" applyFill="1" applyBorder="1" applyAlignment="1" applyProtection="1">
      <alignment horizontal="right"/>
      <protection/>
    </xf>
    <xf numFmtId="49" fontId="3" fillId="0" borderId="28" xfId="0" applyNumberFormat="1" applyFont="1" applyFill="1" applyBorder="1" applyAlignment="1" applyProtection="1">
      <alignment horizontal="left" vertical="top" wrapText="1"/>
      <protection/>
    </xf>
    <xf numFmtId="49" fontId="3" fillId="0" borderId="6" xfId="0" applyNumberFormat="1" applyFont="1" applyFill="1" applyBorder="1" applyAlignment="1" applyProtection="1">
      <alignment horizontal="left" vertical="top" wrapText="1"/>
      <protection/>
    </xf>
    <xf numFmtId="0" fontId="0" fillId="0" borderId="6" xfId="0" applyFont="1" applyFill="1" applyBorder="1" applyAlignment="1" applyProtection="1">
      <alignment horizontal="left" vertical="top" wrapText="1"/>
      <protection/>
    </xf>
    <xf numFmtId="0" fontId="0" fillId="0" borderId="13" xfId="0" applyFont="1" applyFill="1" applyBorder="1" applyAlignment="1" applyProtection="1">
      <alignment/>
      <protection/>
    </xf>
    <xf numFmtId="0" fontId="5" fillId="0" borderId="15" xfId="0" applyFont="1" applyFill="1" applyBorder="1" applyAlignment="1" applyProtection="1">
      <alignment horizontal="center" wrapText="1"/>
      <protection/>
    </xf>
    <xf numFmtId="0" fontId="5" fillId="0" borderId="16" xfId="0" applyFont="1" applyFill="1" applyBorder="1" applyAlignment="1" applyProtection="1">
      <alignment horizontal="center" wrapText="1"/>
      <protection/>
    </xf>
    <xf numFmtId="1" fontId="6" fillId="0" borderId="2" xfId="0" applyNumberFormat="1" applyFont="1" applyFill="1" applyBorder="1" applyAlignment="1" applyProtection="1">
      <alignment horizontal="center"/>
      <protection/>
    </xf>
    <xf numFmtId="0" fontId="11" fillId="0" borderId="17" xfId="0" applyFont="1" applyFill="1" applyBorder="1" applyAlignment="1" applyProtection="1">
      <alignment horizontal="center" vertical="center"/>
      <protection/>
    </xf>
    <xf numFmtId="1" fontId="6" fillId="0" borderId="36" xfId="0" applyNumberFormat="1" applyFont="1" applyFill="1" applyBorder="1" applyAlignment="1" applyProtection="1">
      <alignment horizontal="center"/>
      <protection/>
    </xf>
    <xf numFmtId="0" fontId="11" fillId="0" borderId="37" xfId="0" applyFont="1" applyFill="1" applyBorder="1" applyAlignment="1" applyProtection="1">
      <alignment horizontal="center" vertical="center"/>
      <protection/>
    </xf>
    <xf numFmtId="1" fontId="6" fillId="0" borderId="4" xfId="0" applyNumberFormat="1" applyFont="1" applyFill="1" applyBorder="1" applyAlignment="1" applyProtection="1">
      <alignment horizontal="center"/>
      <protection/>
    </xf>
    <xf numFmtId="0" fontId="11" fillId="0" borderId="22" xfId="0" applyFont="1" applyFill="1" applyBorder="1" applyAlignment="1" applyProtection="1">
      <alignment horizontal="center" vertical="center"/>
      <protection/>
    </xf>
    <xf numFmtId="1" fontId="6" fillId="0" borderId="5" xfId="0" applyNumberFormat="1" applyFont="1" applyFill="1" applyBorder="1" applyAlignment="1" applyProtection="1">
      <alignment horizontal="center"/>
      <protection/>
    </xf>
    <xf numFmtId="0" fontId="0" fillId="0" borderId="3" xfId="0" applyFont="1" applyFill="1" applyBorder="1" applyAlignment="1" applyProtection="1">
      <alignment/>
      <protection/>
    </xf>
    <xf numFmtId="1" fontId="6" fillId="0" borderId="18" xfId="0" applyNumberFormat="1" applyFont="1" applyFill="1" applyBorder="1" applyAlignment="1" applyProtection="1">
      <alignment horizontal="center"/>
      <protection/>
    </xf>
    <xf numFmtId="1" fontId="6" fillId="0" borderId="19" xfId="0" applyNumberFormat="1" applyFont="1" applyFill="1" applyBorder="1" applyAlignment="1" applyProtection="1">
      <alignment horizontal="center"/>
      <protection/>
    </xf>
    <xf numFmtId="0" fontId="0" fillId="0" borderId="36" xfId="0" applyBorder="1" applyAlignment="1" applyProtection="1">
      <alignment/>
      <protection/>
    </xf>
    <xf numFmtId="1" fontId="6" fillId="0" borderId="20" xfId="0" applyNumberFormat="1" applyFont="1" applyFill="1" applyBorder="1" applyAlignment="1" applyProtection="1">
      <alignment horizontal="center"/>
      <protection/>
    </xf>
    <xf numFmtId="1" fontId="6" fillId="0" borderId="22" xfId="0" applyNumberFormat="1" applyFont="1" applyFill="1" applyBorder="1" applyAlignment="1" applyProtection="1">
      <alignment horizontal="center"/>
      <protection/>
    </xf>
    <xf numFmtId="0" fontId="0" fillId="0" borderId="18" xfId="0" applyFont="1" applyFill="1" applyBorder="1" applyAlignment="1" applyProtection="1">
      <alignment/>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1" fontId="6" fillId="0" borderId="35" xfId="0" applyNumberFormat="1" applyFont="1" applyFill="1" applyBorder="1" applyAlignment="1" applyProtection="1">
      <alignment horizontal="center"/>
      <protection/>
    </xf>
    <xf numFmtId="0" fontId="0" fillId="0" borderId="21" xfId="0" applyFont="1" applyFill="1" applyBorder="1" applyAlignment="1" applyProtection="1">
      <alignment/>
      <protection/>
    </xf>
    <xf numFmtId="1" fontId="6" fillId="0" borderId="5" xfId="0" applyNumberFormat="1" applyFont="1" applyFill="1" applyBorder="1" applyAlignment="1" applyProtection="1">
      <alignment horizontal="center"/>
      <protection/>
    </xf>
    <xf numFmtId="0" fontId="0" fillId="0" borderId="22" xfId="0" applyFont="1" applyFill="1" applyBorder="1" applyAlignment="1" applyProtection="1">
      <alignment/>
      <protection/>
    </xf>
    <xf numFmtId="0" fontId="0" fillId="0" borderId="6" xfId="0" applyBorder="1" applyAlignment="1" applyProtection="1">
      <alignment horizontal="left" vertical="center"/>
      <protection/>
    </xf>
    <xf numFmtId="0" fontId="0" fillId="0" borderId="5" xfId="0" applyBorder="1" applyAlignment="1" applyProtection="1">
      <alignment horizontal="center"/>
      <protection/>
    </xf>
    <xf numFmtId="1" fontId="6" fillId="0" borderId="4" xfId="0" applyNumberFormat="1" applyFont="1" applyFill="1" applyBorder="1" applyAlignment="1" applyProtection="1">
      <alignment/>
      <protection/>
    </xf>
    <xf numFmtId="1" fontId="6" fillId="0" borderId="27" xfId="0" applyNumberFormat="1" applyFont="1" applyFill="1" applyBorder="1" applyAlignment="1" applyProtection="1">
      <alignment horizontal="center"/>
      <protection/>
    </xf>
    <xf numFmtId="0" fontId="0" fillId="0" borderId="23" xfId="0" applyFont="1" applyFill="1" applyBorder="1" applyAlignment="1" applyProtection="1">
      <alignment/>
      <protection/>
    </xf>
    <xf numFmtId="0" fontId="0" fillId="0" borderId="0" xfId="0" applyFont="1" applyFill="1" applyAlignment="1" applyProtection="1">
      <alignment/>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12" fillId="0" borderId="31" xfId="0" applyFont="1" applyFill="1" applyBorder="1" applyAlignment="1" applyProtection="1">
      <alignment horizontal="right" vertical="center"/>
      <protection/>
    </xf>
    <xf numFmtId="1" fontId="6" fillId="0" borderId="2" xfId="0" applyNumberFormat="1"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1" fontId="6" fillId="0" borderId="18" xfId="0" applyNumberFormat="1" applyFont="1" applyFill="1" applyBorder="1" applyAlignment="1" applyProtection="1">
      <alignment horizontal="center"/>
      <protection/>
    </xf>
    <xf numFmtId="0" fontId="3" fillId="0" borderId="28" xfId="0" applyFont="1" applyFill="1" applyBorder="1" applyAlignment="1" applyProtection="1">
      <alignment horizontal="left" vertical="top"/>
      <protection/>
    </xf>
    <xf numFmtId="0" fontId="12" fillId="0" borderId="6" xfId="0" applyFont="1" applyFill="1" applyBorder="1" applyAlignment="1" applyProtection="1">
      <alignment horizontal="right" vertical="top"/>
      <protection/>
    </xf>
    <xf numFmtId="0" fontId="0" fillId="0" borderId="6" xfId="0" applyFont="1" applyFill="1" applyBorder="1" applyAlignment="1" applyProtection="1">
      <alignment vertical="top"/>
      <protection/>
    </xf>
    <xf numFmtId="0" fontId="0" fillId="0" borderId="22" xfId="0" applyFont="1" applyFill="1" applyBorder="1" applyAlignment="1" applyProtection="1">
      <alignment/>
      <protection/>
    </xf>
    <xf numFmtId="49" fontId="3" fillId="0" borderId="26" xfId="0" applyNumberFormat="1" applyFont="1" applyFill="1" applyBorder="1" applyAlignment="1" applyProtection="1">
      <alignment horizontal="left" vertical="top"/>
      <protection/>
    </xf>
    <xf numFmtId="0" fontId="0" fillId="0" borderId="3" xfId="0" applyFont="1" applyFill="1" applyBorder="1" applyAlignment="1" applyProtection="1">
      <alignment horizontal="left" vertical="top"/>
      <protection/>
    </xf>
    <xf numFmtId="0" fontId="0" fillId="0" borderId="10" xfId="0" applyFont="1" applyFill="1" applyBorder="1" applyAlignment="1" applyProtection="1">
      <alignment horizontal="left" vertical="top"/>
      <protection/>
    </xf>
    <xf numFmtId="49" fontId="3" fillId="0" borderId="24" xfId="0" applyNumberFormat="1"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30" xfId="0" applyFont="1" applyFill="1" applyBorder="1" applyAlignment="1" applyProtection="1">
      <alignment horizontal="left" vertical="top"/>
      <protection/>
    </xf>
    <xf numFmtId="0" fontId="0" fillId="0" borderId="19" xfId="0" applyFont="1" applyFill="1" applyBorder="1" applyAlignment="1" applyProtection="1">
      <alignment/>
      <protection/>
    </xf>
    <xf numFmtId="0" fontId="3" fillId="0" borderId="2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12" fillId="0" borderId="6" xfId="0" applyFont="1" applyFill="1" applyBorder="1" applyAlignment="1" applyProtection="1">
      <alignment horizontal="right" vertical="center"/>
      <protection/>
    </xf>
    <xf numFmtId="0" fontId="12" fillId="0" borderId="9" xfId="0" applyFont="1" applyFill="1" applyBorder="1" applyAlignment="1" applyProtection="1">
      <alignment horizontal="right" vertical="center"/>
      <protection/>
    </xf>
    <xf numFmtId="0" fontId="12" fillId="0" borderId="24" xfId="0" applyFont="1" applyFill="1" applyBorder="1" applyAlignment="1" applyProtection="1">
      <alignment horizontal="right" vertical="center"/>
      <protection/>
    </xf>
    <xf numFmtId="0" fontId="12" fillId="0" borderId="0" xfId="0" applyFont="1" applyFill="1" applyBorder="1" applyAlignment="1" applyProtection="1">
      <alignment horizontal="right" vertical="center"/>
      <protection/>
    </xf>
    <xf numFmtId="0" fontId="0" fillId="0" borderId="11" xfId="0" applyFont="1" applyFill="1" applyBorder="1" applyAlignment="1" applyProtection="1">
      <alignment horizontal="left" vertical="center"/>
      <protection/>
    </xf>
    <xf numFmtId="0" fontId="6" fillId="0" borderId="27" xfId="0" applyFont="1" applyFill="1" applyBorder="1" applyAlignment="1" applyProtection="1">
      <alignment horizontal="center"/>
      <protection/>
    </xf>
    <xf numFmtId="0" fontId="0" fillId="0" borderId="25" xfId="0" applyFont="1" applyFill="1" applyBorder="1" applyAlignment="1" applyProtection="1">
      <alignment/>
      <protection/>
    </xf>
    <xf numFmtId="49" fontId="3" fillId="0" borderId="0" xfId="0" applyNumberFormat="1" applyFont="1" applyFill="1" applyAlignment="1" applyProtection="1">
      <alignment horizontal="left"/>
      <protection/>
    </xf>
    <xf numFmtId="0" fontId="7" fillId="0" borderId="0" xfId="0" applyFont="1" applyBorder="1" applyAlignment="1" applyProtection="1">
      <alignment/>
      <protection/>
    </xf>
    <xf numFmtId="0" fontId="7" fillId="0" borderId="13" xfId="0" applyFont="1" applyBorder="1" applyAlignment="1" applyProtection="1">
      <alignment/>
      <protection/>
    </xf>
    <xf numFmtId="0" fontId="0" fillId="0" borderId="13" xfId="0" applyBorder="1" applyAlignment="1" applyProtection="1">
      <alignment/>
      <protection/>
    </xf>
    <xf numFmtId="49" fontId="7" fillId="0" borderId="43" xfId="0" applyNumberFormat="1" applyFont="1" applyBorder="1" applyAlignment="1" applyProtection="1">
      <alignment horizontal="left" vertical="top"/>
      <protection/>
    </xf>
    <xf numFmtId="0" fontId="0" fillId="0" borderId="14" xfId="0" applyBorder="1" applyAlignment="1" applyProtection="1">
      <alignment/>
      <protection/>
    </xf>
    <xf numFmtId="0" fontId="5" fillId="0" borderId="15" xfId="0" applyFont="1" applyBorder="1" applyAlignment="1" applyProtection="1">
      <alignment horizontal="center" wrapText="1"/>
      <protection/>
    </xf>
    <xf numFmtId="0" fontId="5" fillId="0" borderId="16" xfId="0" applyFont="1" applyBorder="1" applyAlignment="1" applyProtection="1">
      <alignment horizontal="center" wrapText="1"/>
      <protection/>
    </xf>
    <xf numFmtId="49" fontId="3" fillId="0" borderId="26" xfId="0" applyNumberFormat="1" applyFont="1" applyBorder="1" applyAlignment="1" applyProtection="1">
      <alignment horizontal="left"/>
      <protection/>
    </xf>
    <xf numFmtId="0" fontId="0" fillId="0" borderId="3" xfId="0" applyBorder="1" applyAlignment="1" applyProtection="1">
      <alignment horizontal="left"/>
      <protection/>
    </xf>
    <xf numFmtId="0" fontId="0" fillId="0" borderId="10" xfId="0" applyBorder="1" applyAlignment="1" applyProtection="1">
      <alignment horizontal="left"/>
      <protection/>
    </xf>
    <xf numFmtId="0" fontId="11" fillId="0" borderId="17" xfId="0" applyFont="1" applyBorder="1" applyAlignment="1" applyProtection="1">
      <alignment horizontal="center" vertical="center"/>
      <protection/>
    </xf>
    <xf numFmtId="0" fontId="3" fillId="0" borderId="28" xfId="0" applyFont="1" applyBorder="1" applyAlignment="1" applyProtection="1">
      <alignment horizontal="left"/>
      <protection/>
    </xf>
    <xf numFmtId="0" fontId="0" fillId="0" borderId="6" xfId="0" applyBorder="1" applyAlignment="1" applyProtection="1">
      <alignment horizontal="left"/>
      <protection/>
    </xf>
    <xf numFmtId="0" fontId="12" fillId="0" borderId="6" xfId="0" applyFont="1" applyBorder="1" applyAlignment="1" applyProtection="1">
      <alignment horizontal="right"/>
      <protection/>
    </xf>
    <xf numFmtId="0" fontId="0" fillId="0" borderId="9" xfId="0" applyBorder="1" applyAlignment="1" applyProtection="1">
      <alignment/>
      <protection/>
    </xf>
    <xf numFmtId="49" fontId="3" fillId="0" borderId="24" xfId="0" applyNumberFormat="1" applyFont="1" applyBorder="1" applyAlignment="1" applyProtection="1">
      <alignment horizontal="left"/>
      <protection/>
    </xf>
    <xf numFmtId="0" fontId="0" fillId="0" borderId="0" xfId="0" applyBorder="1" applyAlignment="1" applyProtection="1">
      <alignment horizontal="left"/>
      <protection/>
    </xf>
    <xf numFmtId="0" fontId="0" fillId="0" borderId="30" xfId="0" applyBorder="1" applyAlignment="1" applyProtection="1">
      <alignment horizontal="left"/>
      <protection/>
    </xf>
    <xf numFmtId="1" fontId="6" fillId="0" borderId="4" xfId="0" applyNumberFormat="1" applyFont="1" applyBorder="1" applyAlignment="1" applyProtection="1">
      <alignment horizontal="center"/>
      <protection/>
    </xf>
    <xf numFmtId="49" fontId="3" fillId="0" borderId="0" xfId="0" applyNumberFormat="1" applyFont="1" applyBorder="1" applyAlignment="1" applyProtection="1">
      <alignment horizontal="left"/>
      <protection/>
    </xf>
    <xf numFmtId="49" fontId="3" fillId="0" borderId="30" xfId="0" applyNumberFormat="1" applyFont="1" applyBorder="1" applyAlignment="1" applyProtection="1">
      <alignment horizontal="left"/>
      <protection/>
    </xf>
    <xf numFmtId="1" fontId="6" fillId="0" borderId="5" xfId="0" applyNumberFormat="1" applyFont="1" applyBorder="1" applyAlignment="1" applyProtection="1">
      <alignment horizontal="center"/>
      <protection/>
    </xf>
    <xf numFmtId="0" fontId="3" fillId="0" borderId="24"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30" xfId="0" applyFont="1" applyBorder="1" applyAlignment="1" applyProtection="1">
      <alignment horizontal="left"/>
      <protection/>
    </xf>
    <xf numFmtId="0" fontId="0" fillId="0" borderId="0" xfId="0" applyAlignment="1" applyProtection="1">
      <alignment horizontal="left"/>
      <protection/>
    </xf>
    <xf numFmtId="0" fontId="0" fillId="0" borderId="38"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0" fillId="0" borderId="31" xfId="0" applyFont="1" applyBorder="1" applyAlignment="1" applyProtection="1">
      <alignment vertical="center"/>
      <protection/>
    </xf>
    <xf numFmtId="0" fontId="0" fillId="0" borderId="39" xfId="0" applyFont="1" applyBorder="1" applyAlignment="1" applyProtection="1">
      <alignment vertical="center"/>
      <protection/>
    </xf>
    <xf numFmtId="0" fontId="0" fillId="0" borderId="26" xfId="0" applyFont="1" applyFill="1" applyBorder="1" applyAlignment="1" applyProtection="1">
      <alignment/>
      <protection/>
    </xf>
    <xf numFmtId="0" fontId="0" fillId="0" borderId="18" xfId="0" applyBorder="1" applyAlignment="1" applyProtection="1">
      <alignment/>
      <protection/>
    </xf>
    <xf numFmtId="49" fontId="13" fillId="0" borderId="28" xfId="0" applyNumberFormat="1" applyFont="1" applyBorder="1" applyAlignment="1" applyProtection="1">
      <alignment horizontal="right"/>
      <protection/>
    </xf>
    <xf numFmtId="49" fontId="13" fillId="0" borderId="6" xfId="0" applyNumberFormat="1" applyFont="1" applyBorder="1" applyAlignment="1" applyProtection="1">
      <alignment horizontal="right"/>
      <protection/>
    </xf>
    <xf numFmtId="1" fontId="0" fillId="0" borderId="5" xfId="0" applyNumberFormat="1" applyFill="1" applyBorder="1" applyAlignment="1" applyProtection="1">
      <alignment horizontal="center"/>
      <protection/>
    </xf>
    <xf numFmtId="0" fontId="0" fillId="0" borderId="22" xfId="0" applyBorder="1" applyAlignment="1" applyProtection="1">
      <alignment/>
      <protection/>
    </xf>
    <xf numFmtId="0" fontId="0" fillId="0" borderId="24" xfId="0" applyBorder="1" applyAlignment="1" applyProtection="1">
      <alignment horizontal="left" vertical="top" wrapText="1"/>
      <protection/>
    </xf>
    <xf numFmtId="0" fontId="0" fillId="0" borderId="0" xfId="0" applyBorder="1" applyAlignment="1" applyProtection="1">
      <alignment horizontal="left" vertical="top" wrapText="1"/>
      <protection/>
    </xf>
    <xf numFmtId="49" fontId="6" fillId="0" borderId="29" xfId="0" applyNumberFormat="1" applyFont="1" applyBorder="1" applyAlignment="1" applyProtection="1">
      <alignment horizontal="right"/>
      <protection/>
    </xf>
    <xf numFmtId="49" fontId="6" fillId="0" borderId="13" xfId="0" applyNumberFormat="1" applyFont="1" applyBorder="1" applyAlignment="1" applyProtection="1">
      <alignment horizontal="right"/>
      <protection/>
    </xf>
    <xf numFmtId="49" fontId="6" fillId="0" borderId="49" xfId="0" applyNumberFormat="1" applyFont="1" applyBorder="1" applyAlignment="1" applyProtection="1">
      <alignment horizontal="right"/>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47</xdr:row>
      <xdr:rowOff>0</xdr:rowOff>
    </xdr:from>
    <xdr:to>
      <xdr:col>10</xdr:col>
      <xdr:colOff>0</xdr:colOff>
      <xdr:row>47</xdr:row>
      <xdr:rowOff>0</xdr:rowOff>
    </xdr:to>
    <xdr:sp>
      <xdr:nvSpPr>
        <xdr:cNvPr id="1" name="TextBox 1"/>
        <xdr:cNvSpPr txBox="1">
          <a:spLocks noChangeArrowheads="1"/>
        </xdr:cNvSpPr>
      </xdr:nvSpPr>
      <xdr:spPr>
        <a:xfrm>
          <a:off x="6381750" y="8391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50</xdr:row>
      <xdr:rowOff>47625</xdr:rowOff>
    </xdr:from>
    <xdr:to>
      <xdr:col>8</xdr:col>
      <xdr:colOff>219075</xdr:colOff>
      <xdr:row>50</xdr:row>
      <xdr:rowOff>161925</xdr:rowOff>
    </xdr:to>
    <xdr:sp>
      <xdr:nvSpPr>
        <xdr:cNvPr id="2" name="Rectangle 2"/>
        <xdr:cNvSpPr>
          <a:spLocks/>
        </xdr:cNvSpPr>
      </xdr:nvSpPr>
      <xdr:spPr>
        <a:xfrm>
          <a:off x="5114925" y="8924925"/>
          <a:ext cx="1524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51</xdr:row>
      <xdr:rowOff>47625</xdr:rowOff>
    </xdr:from>
    <xdr:to>
      <xdr:col>8</xdr:col>
      <xdr:colOff>219075</xdr:colOff>
      <xdr:row>51</xdr:row>
      <xdr:rowOff>161925</xdr:rowOff>
    </xdr:to>
    <xdr:sp>
      <xdr:nvSpPr>
        <xdr:cNvPr id="3" name="Rectangle 3"/>
        <xdr:cNvSpPr>
          <a:spLocks/>
        </xdr:cNvSpPr>
      </xdr:nvSpPr>
      <xdr:spPr>
        <a:xfrm>
          <a:off x="5114925" y="9124950"/>
          <a:ext cx="1524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52</xdr:row>
      <xdr:rowOff>47625</xdr:rowOff>
    </xdr:from>
    <xdr:to>
      <xdr:col>8</xdr:col>
      <xdr:colOff>219075</xdr:colOff>
      <xdr:row>52</xdr:row>
      <xdr:rowOff>161925</xdr:rowOff>
    </xdr:to>
    <xdr:sp>
      <xdr:nvSpPr>
        <xdr:cNvPr id="4" name="Rectangle 4"/>
        <xdr:cNvSpPr>
          <a:spLocks/>
        </xdr:cNvSpPr>
      </xdr:nvSpPr>
      <xdr:spPr>
        <a:xfrm>
          <a:off x="5114925" y="9324975"/>
          <a:ext cx="1524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50</xdr:row>
      <xdr:rowOff>47625</xdr:rowOff>
    </xdr:from>
    <xdr:to>
      <xdr:col>8</xdr:col>
      <xdr:colOff>219075</xdr:colOff>
      <xdr:row>50</xdr:row>
      <xdr:rowOff>161925</xdr:rowOff>
    </xdr:to>
    <xdr:sp>
      <xdr:nvSpPr>
        <xdr:cNvPr id="5" name="Rectangle 5"/>
        <xdr:cNvSpPr>
          <a:spLocks/>
        </xdr:cNvSpPr>
      </xdr:nvSpPr>
      <xdr:spPr>
        <a:xfrm>
          <a:off x="5114925" y="8924925"/>
          <a:ext cx="15240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
X
X
</a:t>
          </a:r>
        </a:p>
      </xdr:txBody>
    </xdr:sp>
    <xdr:clientData/>
  </xdr:twoCellAnchor>
  <xdr:twoCellAnchor>
    <xdr:from>
      <xdr:col>8</xdr:col>
      <xdr:colOff>66675</xdr:colOff>
      <xdr:row>51</xdr:row>
      <xdr:rowOff>47625</xdr:rowOff>
    </xdr:from>
    <xdr:to>
      <xdr:col>8</xdr:col>
      <xdr:colOff>219075</xdr:colOff>
      <xdr:row>51</xdr:row>
      <xdr:rowOff>161925</xdr:rowOff>
    </xdr:to>
    <xdr:sp>
      <xdr:nvSpPr>
        <xdr:cNvPr id="6" name="Rectangle 6"/>
        <xdr:cNvSpPr>
          <a:spLocks/>
        </xdr:cNvSpPr>
      </xdr:nvSpPr>
      <xdr:spPr>
        <a:xfrm>
          <a:off x="5114925" y="9124950"/>
          <a:ext cx="15240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8</xdr:col>
      <xdr:colOff>66675</xdr:colOff>
      <xdr:row>52</xdr:row>
      <xdr:rowOff>47625</xdr:rowOff>
    </xdr:from>
    <xdr:to>
      <xdr:col>8</xdr:col>
      <xdr:colOff>219075</xdr:colOff>
      <xdr:row>52</xdr:row>
      <xdr:rowOff>161925</xdr:rowOff>
    </xdr:to>
    <xdr:sp>
      <xdr:nvSpPr>
        <xdr:cNvPr id="7" name="Rectangle 7"/>
        <xdr:cNvSpPr>
          <a:spLocks/>
        </xdr:cNvSpPr>
      </xdr:nvSpPr>
      <xdr:spPr>
        <a:xfrm>
          <a:off x="5114925" y="9324975"/>
          <a:ext cx="15240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47</xdr:row>
      <xdr:rowOff>0</xdr:rowOff>
    </xdr:from>
    <xdr:to>
      <xdr:col>10</xdr:col>
      <xdr:colOff>0</xdr:colOff>
      <xdr:row>47</xdr:row>
      <xdr:rowOff>0</xdr:rowOff>
    </xdr:to>
    <xdr:sp>
      <xdr:nvSpPr>
        <xdr:cNvPr id="1" name="TextBox 1"/>
        <xdr:cNvSpPr txBox="1">
          <a:spLocks noChangeArrowheads="1"/>
        </xdr:cNvSpPr>
      </xdr:nvSpPr>
      <xdr:spPr>
        <a:xfrm>
          <a:off x="6381750" y="8391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50</xdr:row>
      <xdr:rowOff>47625</xdr:rowOff>
    </xdr:from>
    <xdr:to>
      <xdr:col>8</xdr:col>
      <xdr:colOff>219075</xdr:colOff>
      <xdr:row>50</xdr:row>
      <xdr:rowOff>161925</xdr:rowOff>
    </xdr:to>
    <xdr:sp>
      <xdr:nvSpPr>
        <xdr:cNvPr id="2" name="Rectangle 2"/>
        <xdr:cNvSpPr>
          <a:spLocks/>
        </xdr:cNvSpPr>
      </xdr:nvSpPr>
      <xdr:spPr>
        <a:xfrm>
          <a:off x="5114925" y="8924925"/>
          <a:ext cx="1524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51</xdr:row>
      <xdr:rowOff>47625</xdr:rowOff>
    </xdr:from>
    <xdr:to>
      <xdr:col>8</xdr:col>
      <xdr:colOff>219075</xdr:colOff>
      <xdr:row>51</xdr:row>
      <xdr:rowOff>161925</xdr:rowOff>
    </xdr:to>
    <xdr:sp>
      <xdr:nvSpPr>
        <xdr:cNvPr id="3" name="Rectangle 3"/>
        <xdr:cNvSpPr>
          <a:spLocks/>
        </xdr:cNvSpPr>
      </xdr:nvSpPr>
      <xdr:spPr>
        <a:xfrm>
          <a:off x="5114925" y="9124950"/>
          <a:ext cx="1524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52</xdr:row>
      <xdr:rowOff>47625</xdr:rowOff>
    </xdr:from>
    <xdr:to>
      <xdr:col>8</xdr:col>
      <xdr:colOff>219075</xdr:colOff>
      <xdr:row>52</xdr:row>
      <xdr:rowOff>161925</xdr:rowOff>
    </xdr:to>
    <xdr:sp>
      <xdr:nvSpPr>
        <xdr:cNvPr id="4" name="Rectangle 4"/>
        <xdr:cNvSpPr>
          <a:spLocks/>
        </xdr:cNvSpPr>
      </xdr:nvSpPr>
      <xdr:spPr>
        <a:xfrm>
          <a:off x="5114925" y="9324975"/>
          <a:ext cx="1524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50</xdr:row>
      <xdr:rowOff>47625</xdr:rowOff>
    </xdr:from>
    <xdr:to>
      <xdr:col>8</xdr:col>
      <xdr:colOff>219075</xdr:colOff>
      <xdr:row>50</xdr:row>
      <xdr:rowOff>161925</xdr:rowOff>
    </xdr:to>
    <xdr:sp>
      <xdr:nvSpPr>
        <xdr:cNvPr id="5" name="Rectangle 5"/>
        <xdr:cNvSpPr>
          <a:spLocks/>
        </xdr:cNvSpPr>
      </xdr:nvSpPr>
      <xdr:spPr>
        <a:xfrm>
          <a:off x="5114925" y="8924925"/>
          <a:ext cx="15240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
X
X
</a:t>
          </a:r>
        </a:p>
      </xdr:txBody>
    </xdr:sp>
    <xdr:clientData/>
  </xdr:twoCellAnchor>
  <xdr:twoCellAnchor>
    <xdr:from>
      <xdr:col>8</xdr:col>
      <xdr:colOff>66675</xdr:colOff>
      <xdr:row>51</xdr:row>
      <xdr:rowOff>47625</xdr:rowOff>
    </xdr:from>
    <xdr:to>
      <xdr:col>8</xdr:col>
      <xdr:colOff>219075</xdr:colOff>
      <xdr:row>51</xdr:row>
      <xdr:rowOff>161925</xdr:rowOff>
    </xdr:to>
    <xdr:sp>
      <xdr:nvSpPr>
        <xdr:cNvPr id="6" name="Rectangle 6"/>
        <xdr:cNvSpPr>
          <a:spLocks/>
        </xdr:cNvSpPr>
      </xdr:nvSpPr>
      <xdr:spPr>
        <a:xfrm>
          <a:off x="5114925" y="9124950"/>
          <a:ext cx="15240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8</xdr:col>
      <xdr:colOff>66675</xdr:colOff>
      <xdr:row>52</xdr:row>
      <xdr:rowOff>47625</xdr:rowOff>
    </xdr:from>
    <xdr:to>
      <xdr:col>8</xdr:col>
      <xdr:colOff>219075</xdr:colOff>
      <xdr:row>52</xdr:row>
      <xdr:rowOff>161925</xdr:rowOff>
    </xdr:to>
    <xdr:sp>
      <xdr:nvSpPr>
        <xdr:cNvPr id="7" name="Rectangle 7"/>
        <xdr:cNvSpPr>
          <a:spLocks/>
        </xdr:cNvSpPr>
      </xdr:nvSpPr>
      <xdr:spPr>
        <a:xfrm>
          <a:off x="5114925" y="9324975"/>
          <a:ext cx="15240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38</xdr:row>
      <xdr:rowOff>104775</xdr:rowOff>
    </xdr:from>
    <xdr:to>
      <xdr:col>2</xdr:col>
      <xdr:colOff>161925</xdr:colOff>
      <xdr:row>39</xdr:row>
      <xdr:rowOff>47625</xdr:rowOff>
    </xdr:to>
    <xdr:sp>
      <xdr:nvSpPr>
        <xdr:cNvPr id="1" name="Rectangle 1"/>
        <xdr:cNvSpPr>
          <a:spLocks/>
        </xdr:cNvSpPr>
      </xdr:nvSpPr>
      <xdr:spPr>
        <a:xfrm>
          <a:off x="504825" y="5086350"/>
          <a:ext cx="1524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X
X
X
</a:t>
          </a:r>
        </a:p>
      </xdr:txBody>
    </xdr:sp>
    <xdr:clientData/>
  </xdr:twoCellAnchor>
  <xdr:twoCellAnchor>
    <xdr:from>
      <xdr:col>2</xdr:col>
      <xdr:colOff>9525</xdr:colOff>
      <xdr:row>43</xdr:row>
      <xdr:rowOff>95250</xdr:rowOff>
    </xdr:from>
    <xdr:to>
      <xdr:col>2</xdr:col>
      <xdr:colOff>161925</xdr:colOff>
      <xdr:row>44</xdr:row>
      <xdr:rowOff>38100</xdr:rowOff>
    </xdr:to>
    <xdr:sp>
      <xdr:nvSpPr>
        <xdr:cNvPr id="2" name="Rectangle 2"/>
        <xdr:cNvSpPr>
          <a:spLocks/>
        </xdr:cNvSpPr>
      </xdr:nvSpPr>
      <xdr:spPr>
        <a:xfrm>
          <a:off x="504825" y="5086350"/>
          <a:ext cx="1524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X
X
X
</a:t>
          </a:r>
        </a:p>
      </xdr:txBody>
    </xdr:sp>
    <xdr:clientData/>
  </xdr:twoCellAnchor>
  <xdr:twoCellAnchor>
    <xdr:from>
      <xdr:col>2</xdr:col>
      <xdr:colOff>9525</xdr:colOff>
      <xdr:row>48</xdr:row>
      <xdr:rowOff>95250</xdr:rowOff>
    </xdr:from>
    <xdr:to>
      <xdr:col>2</xdr:col>
      <xdr:colOff>161925</xdr:colOff>
      <xdr:row>49</xdr:row>
      <xdr:rowOff>38100</xdr:rowOff>
    </xdr:to>
    <xdr:sp>
      <xdr:nvSpPr>
        <xdr:cNvPr id="3" name="Rectangle 3"/>
        <xdr:cNvSpPr>
          <a:spLocks/>
        </xdr:cNvSpPr>
      </xdr:nvSpPr>
      <xdr:spPr>
        <a:xfrm>
          <a:off x="504825" y="5086350"/>
          <a:ext cx="1524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X
X
X
</a:t>
          </a:r>
        </a:p>
      </xdr:txBody>
    </xdr:sp>
    <xdr:clientData/>
  </xdr:twoCellAnchor>
  <xdr:twoCellAnchor>
    <xdr:from>
      <xdr:col>0</xdr:col>
      <xdr:colOff>66675</xdr:colOff>
      <xdr:row>13</xdr:row>
      <xdr:rowOff>47625</xdr:rowOff>
    </xdr:from>
    <xdr:to>
      <xdr:col>0</xdr:col>
      <xdr:colOff>219075</xdr:colOff>
      <xdr:row>13</xdr:row>
      <xdr:rowOff>161925</xdr:rowOff>
    </xdr:to>
    <xdr:sp>
      <xdr:nvSpPr>
        <xdr:cNvPr id="4" name="Rectangle 4"/>
        <xdr:cNvSpPr>
          <a:spLocks/>
        </xdr:cNvSpPr>
      </xdr:nvSpPr>
      <xdr:spPr>
        <a:xfrm>
          <a:off x="66675" y="2219325"/>
          <a:ext cx="1524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0</xdr:col>
      <xdr:colOff>66675</xdr:colOff>
      <xdr:row>19</xdr:row>
      <xdr:rowOff>47625</xdr:rowOff>
    </xdr:from>
    <xdr:to>
      <xdr:col>0</xdr:col>
      <xdr:colOff>219075</xdr:colOff>
      <xdr:row>19</xdr:row>
      <xdr:rowOff>161925</xdr:rowOff>
    </xdr:to>
    <xdr:sp>
      <xdr:nvSpPr>
        <xdr:cNvPr id="5" name="Rectangle 6"/>
        <xdr:cNvSpPr>
          <a:spLocks/>
        </xdr:cNvSpPr>
      </xdr:nvSpPr>
      <xdr:spPr>
        <a:xfrm>
          <a:off x="66675" y="3333750"/>
          <a:ext cx="1524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75"/>
  <sheetViews>
    <sheetView zoomScale="90" zoomScaleNormal="90" workbookViewId="0" topLeftCell="A15">
      <selection activeCell="A51" sqref="A51"/>
    </sheetView>
  </sheetViews>
  <sheetFormatPr defaultColWidth="9.140625" defaultRowHeight="12.75"/>
  <cols>
    <col min="1" max="1" width="149.00390625" style="0" customWidth="1"/>
  </cols>
  <sheetData>
    <row r="1" ht="12.75">
      <c r="A1" t="s">
        <v>312</v>
      </c>
    </row>
    <row r="2" ht="12.75">
      <c r="A2" t="s">
        <v>314</v>
      </c>
    </row>
    <row r="3" ht="12.75">
      <c r="A3" t="s">
        <v>313</v>
      </c>
    </row>
    <row r="5" ht="12.75">
      <c r="A5" t="s">
        <v>1082</v>
      </c>
    </row>
    <row r="7" ht="12.75">
      <c r="A7" t="s">
        <v>683</v>
      </c>
    </row>
    <row r="8" ht="12.75">
      <c r="A8" t="s">
        <v>482</v>
      </c>
    </row>
    <row r="9" ht="12.75">
      <c r="A9" t="s">
        <v>483</v>
      </c>
    </row>
    <row r="10" ht="12.75">
      <c r="A10" t="s">
        <v>503</v>
      </c>
    </row>
    <row r="11" ht="15">
      <c r="A11" t="s">
        <v>504</v>
      </c>
    </row>
    <row r="12" ht="12.75" customHeight="1">
      <c r="A12" t="s">
        <v>1174</v>
      </c>
    </row>
    <row r="14" ht="18">
      <c r="A14" s="116" t="s">
        <v>1077</v>
      </c>
    </row>
    <row r="15" ht="12.75">
      <c r="A15" t="s">
        <v>315</v>
      </c>
    </row>
    <row r="16" ht="12.75">
      <c r="A16" t="s">
        <v>967</v>
      </c>
    </row>
    <row r="17" ht="12.75">
      <c r="A17" t="s">
        <v>931</v>
      </c>
    </row>
    <row r="18" spans="1:18" s="1" customFormat="1" ht="12.75">
      <c r="A18" t="s">
        <v>595</v>
      </c>
      <c r="B18"/>
      <c r="C18"/>
      <c r="D18"/>
      <c r="E18"/>
      <c r="F18"/>
      <c r="G18"/>
      <c r="H18"/>
      <c r="I18"/>
      <c r="J18"/>
      <c r="K18"/>
      <c r="L18"/>
      <c r="M18"/>
      <c r="N18"/>
      <c r="O18"/>
      <c r="P18"/>
      <c r="Q18"/>
      <c r="R18"/>
    </row>
    <row r="19" spans="1:9" s="3" customFormat="1" ht="18">
      <c r="A19" s="117" t="s">
        <v>632</v>
      </c>
      <c r="B19" s="121"/>
      <c r="C19" s="121"/>
      <c r="D19" s="121"/>
      <c r="E19" s="121"/>
      <c r="F19" s="121"/>
      <c r="G19" s="121"/>
      <c r="H19" s="121"/>
      <c r="I19" s="121"/>
    </row>
    <row r="21" spans="1:18" ht="15.75">
      <c r="A21" s="118" t="s">
        <v>456</v>
      </c>
      <c r="B21" s="2"/>
      <c r="C21" s="2"/>
      <c r="D21" s="2"/>
      <c r="E21" s="2"/>
      <c r="F21" s="2"/>
      <c r="G21" s="2"/>
      <c r="H21" s="2"/>
      <c r="I21" s="1"/>
      <c r="J21" s="1"/>
      <c r="K21" s="1"/>
      <c r="L21" s="1"/>
      <c r="M21" s="1"/>
      <c r="N21" s="1"/>
      <c r="O21" s="1"/>
      <c r="P21" s="1"/>
      <c r="Q21" s="1"/>
      <c r="R21" s="1"/>
    </row>
    <row r="22" spans="1:18" ht="12.75" customHeight="1">
      <c r="A22" t="s">
        <v>1079</v>
      </c>
      <c r="B22" s="2"/>
      <c r="C22" s="2"/>
      <c r="D22" s="2"/>
      <c r="E22" s="2"/>
      <c r="F22" s="2"/>
      <c r="G22" s="2"/>
      <c r="H22" s="2"/>
      <c r="I22" s="1"/>
      <c r="J22" s="1"/>
      <c r="K22" s="1"/>
      <c r="L22" s="1"/>
      <c r="M22" s="1"/>
      <c r="N22" s="1"/>
      <c r="O22" s="1"/>
      <c r="P22" s="1"/>
      <c r="Q22" s="1"/>
      <c r="R22" s="1"/>
    </row>
    <row r="23" spans="1:18" ht="12.75" customHeight="1">
      <c r="A23" t="s">
        <v>1099</v>
      </c>
      <c r="B23" s="2"/>
      <c r="C23" s="2"/>
      <c r="D23" s="2"/>
      <c r="E23" s="2"/>
      <c r="F23" s="2"/>
      <c r="G23" s="2"/>
      <c r="H23" s="2"/>
      <c r="I23" s="1"/>
      <c r="J23" s="1"/>
      <c r="K23" s="1"/>
      <c r="L23" s="1"/>
      <c r="M23" s="1"/>
      <c r="N23" s="1"/>
      <c r="O23" s="1"/>
      <c r="P23" s="1"/>
      <c r="Q23" s="1"/>
      <c r="R23" s="1"/>
    </row>
    <row r="24" spans="1:18" ht="12.75" customHeight="1">
      <c r="A24" t="s">
        <v>1100</v>
      </c>
      <c r="B24" s="2"/>
      <c r="C24" s="2"/>
      <c r="D24" s="2"/>
      <c r="E24" s="2"/>
      <c r="F24" s="2"/>
      <c r="G24" s="2"/>
      <c r="H24" s="2"/>
      <c r="I24" s="1"/>
      <c r="J24" s="1"/>
      <c r="K24" s="1"/>
      <c r="L24" s="1"/>
      <c r="M24" s="1"/>
      <c r="N24" s="1"/>
      <c r="O24" s="1"/>
      <c r="P24" s="1"/>
      <c r="Q24" s="1"/>
      <c r="R24" s="1"/>
    </row>
    <row r="25" spans="1:18" ht="12.75" customHeight="1">
      <c r="A25" t="s">
        <v>1101</v>
      </c>
      <c r="B25" s="2"/>
      <c r="C25" s="2"/>
      <c r="D25" s="2"/>
      <c r="E25" s="2"/>
      <c r="F25" s="2"/>
      <c r="G25" s="2"/>
      <c r="H25" s="2"/>
      <c r="I25" s="1"/>
      <c r="J25" s="1"/>
      <c r="K25" s="1"/>
      <c r="L25" s="1"/>
      <c r="M25" s="1"/>
      <c r="N25" s="1"/>
      <c r="O25" s="1"/>
      <c r="P25" s="1"/>
      <c r="Q25" s="1"/>
      <c r="R25" s="1"/>
    </row>
    <row r="26" spans="1:18" ht="12.75" customHeight="1">
      <c r="A26" t="s">
        <v>1102</v>
      </c>
      <c r="B26" s="2"/>
      <c r="C26" s="2"/>
      <c r="D26" s="2"/>
      <c r="E26" s="2"/>
      <c r="F26" s="2"/>
      <c r="G26" s="2"/>
      <c r="H26" s="2"/>
      <c r="I26" s="1"/>
      <c r="J26" s="1"/>
      <c r="K26" s="1"/>
      <c r="L26" s="1"/>
      <c r="M26" s="1"/>
      <c r="N26" s="1"/>
      <c r="O26" s="1"/>
      <c r="P26" s="1"/>
      <c r="Q26" s="1"/>
      <c r="R26" s="1"/>
    </row>
    <row r="27" spans="1:18" ht="12.75" customHeight="1">
      <c r="A27" t="s">
        <v>1103</v>
      </c>
      <c r="B27" s="2"/>
      <c r="C27" s="2"/>
      <c r="D27" s="2"/>
      <c r="E27" s="2"/>
      <c r="F27" s="2"/>
      <c r="G27" s="2"/>
      <c r="H27" s="2"/>
      <c r="I27" s="1"/>
      <c r="J27" s="1"/>
      <c r="K27" s="1"/>
      <c r="L27" s="1"/>
      <c r="M27" s="1"/>
      <c r="N27" s="1"/>
      <c r="O27" s="1"/>
      <c r="P27" s="1"/>
      <c r="Q27" s="1"/>
      <c r="R27" s="1"/>
    </row>
    <row r="28" spans="2:18" ht="12.75" customHeight="1">
      <c r="B28" s="2"/>
      <c r="C28" s="2"/>
      <c r="D28" s="2"/>
      <c r="E28" s="2"/>
      <c r="F28" s="2"/>
      <c r="G28" s="2"/>
      <c r="H28" s="2"/>
      <c r="I28" s="1"/>
      <c r="J28" s="1"/>
      <c r="K28" s="1"/>
      <c r="L28" s="1"/>
      <c r="M28" s="1"/>
      <c r="N28" s="1"/>
      <c r="O28" s="1"/>
      <c r="P28" s="1"/>
      <c r="Q28" s="1"/>
      <c r="R28" s="1"/>
    </row>
    <row r="29" spans="1:18" ht="15.75" customHeight="1">
      <c r="A29" s="118" t="s">
        <v>1078</v>
      </c>
      <c r="B29" s="2"/>
      <c r="C29" s="2"/>
      <c r="D29" s="2"/>
      <c r="E29" s="2"/>
      <c r="F29" s="2"/>
      <c r="G29" s="2"/>
      <c r="H29" s="2"/>
      <c r="I29" s="1"/>
      <c r="J29" s="1"/>
      <c r="K29" s="1"/>
      <c r="L29" s="1"/>
      <c r="M29" s="1"/>
      <c r="N29" s="1"/>
      <c r="O29" s="1"/>
      <c r="P29" s="1"/>
      <c r="Q29" s="1"/>
      <c r="R29" s="1"/>
    </row>
    <row r="30" spans="1:18" ht="15.75" customHeight="1">
      <c r="A30" s="2" t="s">
        <v>594</v>
      </c>
      <c r="B30" s="2"/>
      <c r="C30" s="2"/>
      <c r="D30" s="2"/>
      <c r="E30" s="2"/>
      <c r="F30" s="2"/>
      <c r="G30" s="2"/>
      <c r="H30" s="2"/>
      <c r="I30" s="1"/>
      <c r="J30" s="1"/>
      <c r="K30" s="1"/>
      <c r="L30" s="1"/>
      <c r="M30" s="1"/>
      <c r="N30" s="1"/>
      <c r="O30" s="1"/>
      <c r="P30" s="1"/>
      <c r="Q30" s="1"/>
      <c r="R30" s="1"/>
    </row>
    <row r="31" ht="12.75">
      <c r="A31" t="s">
        <v>1104</v>
      </c>
    </row>
    <row r="32" ht="12.75">
      <c r="A32" t="s">
        <v>957</v>
      </c>
    </row>
    <row r="33" ht="12.75">
      <c r="A33" t="s">
        <v>958</v>
      </c>
    </row>
    <row r="34" ht="12.75">
      <c r="A34" t="s">
        <v>959</v>
      </c>
    </row>
    <row r="35" ht="12.75">
      <c r="A35" t="s">
        <v>960</v>
      </c>
    </row>
    <row r="36" ht="12.75">
      <c r="A36" t="s">
        <v>1085</v>
      </c>
    </row>
    <row r="37" ht="12.75">
      <c r="A37" t="s">
        <v>1086</v>
      </c>
    </row>
    <row r="38" ht="12.75">
      <c r="A38" t="s">
        <v>385</v>
      </c>
    </row>
    <row r="39" ht="12.75">
      <c r="A39" t="s">
        <v>996</v>
      </c>
    </row>
    <row r="40" ht="12.75">
      <c r="A40" t="s">
        <v>900</v>
      </c>
    </row>
    <row r="41" ht="15.75">
      <c r="A41" s="2" t="s">
        <v>2</v>
      </c>
    </row>
    <row r="42" spans="1:18" ht="12.75">
      <c r="A42" s="5" t="s">
        <v>901</v>
      </c>
      <c r="B42" s="5"/>
      <c r="C42" s="5"/>
      <c r="D42" s="5"/>
      <c r="E42" s="5"/>
      <c r="F42" s="5"/>
      <c r="G42" s="5"/>
      <c r="H42" s="5"/>
      <c r="I42" s="5"/>
      <c r="J42" s="5"/>
      <c r="K42" s="5"/>
      <c r="L42" s="5"/>
      <c r="M42" s="5"/>
      <c r="N42" s="5"/>
      <c r="O42" s="5"/>
      <c r="P42" s="5"/>
      <c r="Q42" s="5"/>
      <c r="R42" s="5"/>
    </row>
    <row r="43" spans="1:18" ht="12.75">
      <c r="A43" s="5" t="s">
        <v>961</v>
      </c>
      <c r="B43" s="5"/>
      <c r="C43" s="5"/>
      <c r="D43" s="5"/>
      <c r="E43" s="5"/>
      <c r="F43" s="5"/>
      <c r="G43" s="5"/>
      <c r="H43" s="5"/>
      <c r="I43" s="5"/>
      <c r="J43" s="5"/>
      <c r="K43" s="5"/>
      <c r="L43" s="5"/>
      <c r="M43" s="5"/>
      <c r="N43" s="5"/>
      <c r="O43" s="5"/>
      <c r="P43" s="5"/>
      <c r="Q43" s="5"/>
      <c r="R43" s="5"/>
    </row>
    <row r="44" spans="1:18" ht="12.75">
      <c r="A44" s="5" t="s">
        <v>962</v>
      </c>
      <c r="B44" s="5"/>
      <c r="C44" s="5"/>
      <c r="D44" s="5"/>
      <c r="E44" s="5"/>
      <c r="F44" s="5"/>
      <c r="G44" s="5"/>
      <c r="H44" s="5"/>
      <c r="I44" s="5"/>
      <c r="J44" s="5"/>
      <c r="K44" s="5"/>
      <c r="L44" s="5"/>
      <c r="M44" s="5"/>
      <c r="N44" s="5"/>
      <c r="O44" s="5"/>
      <c r="P44" s="5"/>
      <c r="Q44" s="5"/>
      <c r="R44" s="5"/>
    </row>
    <row r="45" spans="1:18" ht="12.75">
      <c r="A45" s="5" t="s">
        <v>325</v>
      </c>
      <c r="B45" s="5"/>
      <c r="C45" s="5"/>
      <c r="D45" s="5"/>
      <c r="E45" s="5"/>
      <c r="F45" s="5"/>
      <c r="G45" s="5"/>
      <c r="H45" s="5"/>
      <c r="I45" s="5"/>
      <c r="J45" s="5"/>
      <c r="K45" s="5"/>
      <c r="L45" s="5"/>
      <c r="M45" s="5"/>
      <c r="N45" s="5"/>
      <c r="O45" s="5"/>
      <c r="P45" s="5"/>
      <c r="Q45" s="5"/>
      <c r="R45" s="5"/>
    </row>
    <row r="46" spans="1:18" ht="12.75">
      <c r="A46" s="5" t="s">
        <v>0</v>
      </c>
      <c r="B46" s="5"/>
      <c r="C46" s="5"/>
      <c r="D46" s="5"/>
      <c r="E46" s="5"/>
      <c r="F46" s="5"/>
      <c r="G46" s="5"/>
      <c r="H46" s="5"/>
      <c r="I46" s="5"/>
      <c r="J46" s="5"/>
      <c r="K46" s="5"/>
      <c r="L46" s="5"/>
      <c r="M46" s="5"/>
      <c r="N46" s="5"/>
      <c r="O46" s="5"/>
      <c r="P46" s="5"/>
      <c r="Q46" s="5"/>
      <c r="R46" s="5"/>
    </row>
    <row r="47" spans="1:18" ht="12.75">
      <c r="A47" s="5" t="s">
        <v>1</v>
      </c>
      <c r="B47" s="5"/>
      <c r="C47" s="5"/>
      <c r="D47" s="5"/>
      <c r="E47" s="5"/>
      <c r="F47" s="5"/>
      <c r="G47" s="5"/>
      <c r="H47" s="5"/>
      <c r="I47" s="5"/>
      <c r="J47" s="5"/>
      <c r="K47" s="5"/>
      <c r="L47" s="5"/>
      <c r="M47" s="5"/>
      <c r="N47" s="5"/>
      <c r="O47" s="5"/>
      <c r="P47" s="5"/>
      <c r="Q47" s="5"/>
      <c r="R47" s="5"/>
    </row>
    <row r="48" spans="1:18" ht="12.75">
      <c r="A48" s="5" t="s">
        <v>501</v>
      </c>
      <c r="B48" s="5"/>
      <c r="C48" s="5"/>
      <c r="D48" s="5"/>
      <c r="E48" s="5"/>
      <c r="F48" s="5"/>
      <c r="G48" s="5"/>
      <c r="H48" s="5"/>
      <c r="I48" s="5"/>
      <c r="J48" s="5"/>
      <c r="K48" s="5"/>
      <c r="L48" s="5"/>
      <c r="M48" s="5"/>
      <c r="N48" s="5"/>
      <c r="O48" s="5"/>
      <c r="P48" s="5"/>
      <c r="Q48" s="5"/>
      <c r="R48" s="5"/>
    </row>
    <row r="49" spans="1:18" ht="12.75">
      <c r="A49" s="5" t="s">
        <v>502</v>
      </c>
      <c r="B49" s="5"/>
      <c r="C49" s="5"/>
      <c r="D49" s="5"/>
      <c r="E49" s="5"/>
      <c r="F49" s="5"/>
      <c r="G49" s="5"/>
      <c r="H49" s="5"/>
      <c r="I49" s="5"/>
      <c r="J49" s="5"/>
      <c r="K49" s="5"/>
      <c r="L49" s="5"/>
      <c r="M49" s="5"/>
      <c r="N49" s="5"/>
      <c r="O49" s="5"/>
      <c r="P49" s="5"/>
      <c r="Q49" s="5"/>
      <c r="R49" s="5"/>
    </row>
    <row r="50" spans="1:18" ht="12.75">
      <c r="A50" s="5" t="s">
        <v>1126</v>
      </c>
      <c r="B50" s="5"/>
      <c r="C50" s="5"/>
      <c r="D50" s="5"/>
      <c r="E50" s="5"/>
      <c r="F50" s="5"/>
      <c r="G50" s="5"/>
      <c r="H50" s="5"/>
      <c r="I50" s="5"/>
      <c r="J50" s="5"/>
      <c r="K50" s="5"/>
      <c r="L50" s="5"/>
      <c r="M50" s="5"/>
      <c r="N50" s="5"/>
      <c r="O50" s="5"/>
      <c r="P50" s="5"/>
      <c r="Q50" s="5"/>
      <c r="R50" s="5"/>
    </row>
    <row r="51" spans="1:18" ht="12.75">
      <c r="A51" s="111" t="s">
        <v>902</v>
      </c>
      <c r="B51" s="111"/>
      <c r="C51" s="111"/>
      <c r="D51" s="111"/>
      <c r="E51" s="111"/>
      <c r="F51" s="111"/>
      <c r="G51" s="111"/>
      <c r="H51" s="111"/>
      <c r="I51" s="111"/>
      <c r="J51" s="111"/>
      <c r="K51" s="111"/>
      <c r="L51" s="111"/>
      <c r="M51" s="111"/>
      <c r="N51" s="111"/>
      <c r="O51" s="111"/>
      <c r="P51" s="111"/>
      <c r="Q51" s="111"/>
      <c r="R51" s="111"/>
    </row>
    <row r="52" ht="15.75">
      <c r="A52" s="2" t="s">
        <v>3</v>
      </c>
    </row>
    <row r="53" spans="1:7" ht="12.75">
      <c r="A53" s="244" t="s">
        <v>494</v>
      </c>
      <c r="B53" s="244"/>
      <c r="C53" s="244"/>
      <c r="D53" s="244"/>
      <c r="E53" s="244"/>
      <c r="F53" s="244"/>
      <c r="G53" s="244"/>
    </row>
    <row r="54" spans="1:14" ht="12.75">
      <c r="A54" s="11" t="s">
        <v>1127</v>
      </c>
      <c r="B54" s="11"/>
      <c r="C54" s="11"/>
      <c r="D54" s="11"/>
      <c r="E54" s="11"/>
      <c r="F54" s="11"/>
      <c r="G54" s="11"/>
      <c r="H54" s="11"/>
      <c r="I54" s="11"/>
      <c r="J54" s="11"/>
      <c r="K54" s="11"/>
      <c r="L54" s="11"/>
      <c r="M54" s="11"/>
      <c r="N54" s="11"/>
    </row>
    <row r="55" spans="1:14" ht="12.75">
      <c r="A55" s="11" t="s">
        <v>1128</v>
      </c>
      <c r="B55" s="11"/>
      <c r="C55" s="11"/>
      <c r="D55" s="11"/>
      <c r="E55" s="11"/>
      <c r="F55" s="11"/>
      <c r="G55" s="11"/>
      <c r="H55" s="11"/>
      <c r="I55" s="11"/>
      <c r="J55" s="11"/>
      <c r="K55" s="11"/>
      <c r="L55" s="11"/>
      <c r="M55" s="11"/>
      <c r="N55" s="11"/>
    </row>
    <row r="56" spans="1:16" ht="12.75" customHeight="1">
      <c r="A56" s="11" t="s">
        <v>493</v>
      </c>
      <c r="B56" s="11"/>
      <c r="C56" s="11"/>
      <c r="D56" s="11"/>
      <c r="E56" s="11"/>
      <c r="F56" s="11"/>
      <c r="G56" s="11"/>
      <c r="H56" s="11"/>
      <c r="I56" s="11"/>
      <c r="J56" s="11"/>
      <c r="K56" s="11"/>
      <c r="L56" s="11"/>
      <c r="M56" s="11"/>
      <c r="N56" s="11"/>
      <c r="O56" s="11"/>
      <c r="P56" s="11"/>
    </row>
    <row r="57" spans="1:4" ht="12.75">
      <c r="A57" s="11" t="s">
        <v>1006</v>
      </c>
      <c r="B57" s="11"/>
      <c r="C57" s="11"/>
      <c r="D57" s="108"/>
    </row>
    <row r="58" spans="1:4" ht="12.75">
      <c r="A58" s="11" t="s">
        <v>1007</v>
      </c>
      <c r="B58" s="11"/>
      <c r="C58" s="11"/>
      <c r="D58" s="108"/>
    </row>
    <row r="59" spans="1:16" ht="12.75">
      <c r="A59" s="13" t="s">
        <v>903</v>
      </c>
      <c r="B59" s="13"/>
      <c r="C59" s="13"/>
      <c r="D59" s="13"/>
      <c r="E59" s="13"/>
      <c r="F59" s="13"/>
      <c r="G59" s="13"/>
      <c r="H59" s="13"/>
      <c r="I59" s="13"/>
      <c r="J59" s="13"/>
      <c r="K59" s="13"/>
      <c r="L59" s="13"/>
      <c r="M59" s="13"/>
      <c r="N59" s="13"/>
      <c r="O59" s="13"/>
      <c r="P59" s="13"/>
    </row>
    <row r="60" spans="1:16" ht="12.75">
      <c r="A60" s="13" t="s">
        <v>277</v>
      </c>
      <c r="B60" s="13"/>
      <c r="C60" s="13"/>
      <c r="D60" s="13"/>
      <c r="E60" s="13"/>
      <c r="F60" s="13"/>
      <c r="G60" s="13"/>
      <c r="H60" s="13"/>
      <c r="I60" s="13"/>
      <c r="J60" s="13"/>
      <c r="K60" s="13"/>
      <c r="L60" s="13"/>
      <c r="M60" s="13"/>
      <c r="N60" s="13"/>
      <c r="O60" s="13"/>
      <c r="P60" s="13"/>
    </row>
    <row r="61" spans="1:16" ht="12.75">
      <c r="A61" s="13" t="s">
        <v>278</v>
      </c>
      <c r="B61" s="13"/>
      <c r="C61" s="13"/>
      <c r="D61" s="13"/>
      <c r="E61" s="13"/>
      <c r="F61" s="13"/>
      <c r="G61" s="13"/>
      <c r="H61" s="13"/>
      <c r="I61" s="13"/>
      <c r="J61" s="13"/>
      <c r="K61" s="13"/>
      <c r="L61" s="13"/>
      <c r="M61" s="13"/>
      <c r="N61" s="13"/>
      <c r="O61" s="13"/>
      <c r="P61" s="13"/>
    </row>
    <row r="62" spans="1:16" ht="12.75">
      <c r="A62" s="13" t="s">
        <v>279</v>
      </c>
      <c r="B62" s="13"/>
      <c r="C62" s="13"/>
      <c r="D62" s="13"/>
      <c r="E62" s="13"/>
      <c r="F62" s="13"/>
      <c r="G62" s="13"/>
      <c r="H62" s="13"/>
      <c r="I62" s="13"/>
      <c r="J62" s="13"/>
      <c r="K62" s="13"/>
      <c r="L62" s="13"/>
      <c r="M62" s="13"/>
      <c r="N62" s="13"/>
      <c r="O62" s="13"/>
      <c r="P62" s="13"/>
    </row>
    <row r="63" spans="1:7" ht="12.75">
      <c r="A63" s="139" t="s">
        <v>495</v>
      </c>
      <c r="B63" s="5"/>
      <c r="C63" s="5"/>
      <c r="D63" s="5"/>
      <c r="E63" s="5"/>
      <c r="F63" s="5"/>
      <c r="G63" s="5"/>
    </row>
    <row r="64" spans="1:15" ht="12.75">
      <c r="A64" s="11" t="s">
        <v>1129</v>
      </c>
      <c r="B64" s="11"/>
      <c r="C64" s="11"/>
      <c r="D64" s="11"/>
      <c r="E64" s="11"/>
      <c r="F64" s="11"/>
      <c r="G64" s="11"/>
      <c r="H64" s="11"/>
      <c r="I64" s="11"/>
      <c r="J64" s="11"/>
      <c r="K64" s="11"/>
      <c r="L64" s="11"/>
      <c r="M64" s="11"/>
      <c r="N64" s="11"/>
      <c r="O64" s="11"/>
    </row>
    <row r="65" spans="1:15" ht="12.75">
      <c r="A65" s="11" t="s">
        <v>1130</v>
      </c>
      <c r="B65" s="11"/>
      <c r="C65" s="11"/>
      <c r="D65" s="11"/>
      <c r="E65" s="11"/>
      <c r="F65" s="11"/>
      <c r="G65" s="11"/>
      <c r="H65" s="11"/>
      <c r="I65" s="11"/>
      <c r="J65" s="11"/>
      <c r="K65" s="11"/>
      <c r="L65" s="11"/>
      <c r="M65" s="11"/>
      <c r="N65" s="11"/>
      <c r="O65" s="11"/>
    </row>
    <row r="66" spans="1:16" ht="12.75">
      <c r="A66" s="11" t="s">
        <v>500</v>
      </c>
      <c r="B66" s="11"/>
      <c r="C66" s="11"/>
      <c r="D66" s="11"/>
      <c r="E66" s="11"/>
      <c r="F66" s="11"/>
      <c r="G66" s="11"/>
      <c r="H66" s="11"/>
      <c r="I66" s="11"/>
      <c r="J66" s="11"/>
      <c r="K66" s="11"/>
      <c r="L66" s="11"/>
      <c r="M66" s="11"/>
      <c r="N66" s="11"/>
      <c r="O66" s="11"/>
      <c r="P66" s="11"/>
    </row>
    <row r="67" spans="1:2" ht="12.75">
      <c r="A67" s="119" t="s">
        <v>496</v>
      </c>
      <c r="B67" s="108"/>
    </row>
    <row r="68" spans="1:16" ht="12.75">
      <c r="A68" s="11" t="s">
        <v>497</v>
      </c>
      <c r="B68" s="11"/>
      <c r="C68" s="11"/>
      <c r="D68" s="11"/>
      <c r="E68" s="11"/>
      <c r="F68" s="11"/>
      <c r="G68" s="11"/>
      <c r="H68" s="11"/>
      <c r="I68" s="11"/>
      <c r="J68" s="11"/>
      <c r="K68" s="11"/>
      <c r="L68" s="11"/>
      <c r="M68" s="11"/>
      <c r="N68" s="11"/>
      <c r="O68" s="11"/>
      <c r="P68" s="11"/>
    </row>
    <row r="69" spans="1:16" ht="12.75">
      <c r="A69" s="11" t="s">
        <v>498</v>
      </c>
      <c r="B69" s="11"/>
      <c r="C69" s="11"/>
      <c r="D69" s="11"/>
      <c r="E69" s="11"/>
      <c r="F69" s="11"/>
      <c r="G69" s="11"/>
      <c r="H69" s="11"/>
      <c r="I69" s="11"/>
      <c r="J69" s="11"/>
      <c r="K69" s="11"/>
      <c r="L69" s="11"/>
      <c r="M69" s="11"/>
      <c r="N69" s="11"/>
      <c r="O69" s="11"/>
      <c r="P69" s="11"/>
    </row>
    <row r="70" spans="1:16" ht="12.75">
      <c r="A70" s="120" t="s">
        <v>440</v>
      </c>
      <c r="B70" s="120"/>
      <c r="C70" s="120"/>
      <c r="D70" s="120"/>
      <c r="E70" s="120"/>
      <c r="F70" s="120"/>
      <c r="G70" s="120"/>
      <c r="H70" s="120"/>
      <c r="I70" s="120"/>
      <c r="J70" s="120"/>
      <c r="K70" s="120"/>
      <c r="L70" s="120"/>
      <c r="M70" s="120"/>
      <c r="N70" s="120"/>
      <c r="O70" s="120"/>
      <c r="P70" s="120"/>
    </row>
    <row r="71" spans="1:16" ht="12.75">
      <c r="A71" s="5" t="s">
        <v>499</v>
      </c>
      <c r="B71" s="5"/>
      <c r="C71" s="5"/>
      <c r="D71" s="5"/>
      <c r="E71" s="5"/>
      <c r="F71" s="5"/>
      <c r="G71" s="5"/>
      <c r="H71" s="5"/>
      <c r="I71" s="5"/>
      <c r="J71" s="5"/>
      <c r="K71" s="5"/>
      <c r="L71" s="5"/>
      <c r="M71" s="5"/>
      <c r="N71" s="5"/>
      <c r="O71" s="5"/>
      <c r="P71" s="5"/>
    </row>
    <row r="72" spans="1:16" s="3" customFormat="1" ht="12.75">
      <c r="A72" s="139" t="s">
        <v>403</v>
      </c>
      <c r="B72" s="14"/>
      <c r="C72" s="14"/>
      <c r="D72" s="14"/>
      <c r="E72" s="14"/>
      <c r="F72" s="14"/>
      <c r="G72" s="14"/>
      <c r="H72" s="14"/>
      <c r="I72" s="14"/>
      <c r="J72" s="14"/>
      <c r="K72" s="14"/>
      <c r="L72" s="14"/>
      <c r="M72" s="14"/>
      <c r="N72" s="14"/>
      <c r="O72" s="14"/>
      <c r="P72" s="14"/>
    </row>
    <row r="73" spans="1:16" ht="12.75">
      <c r="A73" s="5" t="s">
        <v>441</v>
      </c>
      <c r="B73" s="5"/>
      <c r="C73" s="5"/>
      <c r="D73" s="5"/>
      <c r="E73" s="5"/>
      <c r="F73" s="5"/>
      <c r="G73" s="5"/>
      <c r="H73" s="5"/>
      <c r="I73" s="5"/>
      <c r="J73" s="5"/>
      <c r="K73" s="5"/>
      <c r="L73" s="5"/>
      <c r="M73" s="5"/>
      <c r="N73" s="5"/>
      <c r="O73" s="5"/>
      <c r="P73" s="5"/>
    </row>
    <row r="74" spans="1:16" ht="12.75">
      <c r="A74" s="5" t="s">
        <v>1166</v>
      </c>
      <c r="B74" s="5"/>
      <c r="C74" s="5"/>
      <c r="D74" s="5"/>
      <c r="E74" s="5"/>
      <c r="F74" s="5"/>
      <c r="G74" s="5"/>
      <c r="H74" s="5"/>
      <c r="I74" s="5"/>
      <c r="J74" s="5"/>
      <c r="K74" s="5"/>
      <c r="L74" s="5"/>
      <c r="M74" s="5"/>
      <c r="N74" s="5"/>
      <c r="O74" s="5"/>
      <c r="P74" s="5"/>
    </row>
    <row r="75" spans="1:16" ht="12.75">
      <c r="A75" s="5" t="s">
        <v>1167</v>
      </c>
      <c r="B75" s="5"/>
      <c r="C75" s="5"/>
      <c r="D75" s="5"/>
      <c r="E75" s="5"/>
      <c r="F75" s="5"/>
      <c r="G75" s="5"/>
      <c r="H75" s="5"/>
      <c r="I75" s="5"/>
      <c r="J75" s="5"/>
      <c r="K75" s="5"/>
      <c r="L75" s="5"/>
      <c r="M75" s="5"/>
      <c r="N75" s="5"/>
      <c r="O75" s="5"/>
      <c r="P75" s="5"/>
    </row>
    <row r="76" spans="1:16" ht="12.75">
      <c r="A76" s="5" t="s">
        <v>884</v>
      </c>
      <c r="B76" s="5"/>
      <c r="C76" s="5"/>
      <c r="D76" s="5"/>
      <c r="E76" s="5"/>
      <c r="F76" s="5"/>
      <c r="G76" s="5"/>
      <c r="H76" s="5"/>
      <c r="I76" s="5"/>
      <c r="J76" s="5"/>
      <c r="K76" s="5"/>
      <c r="L76" s="5"/>
      <c r="M76" s="5"/>
      <c r="N76" s="5"/>
      <c r="O76" s="5"/>
      <c r="P76" s="5"/>
    </row>
    <row r="77" spans="1:16" ht="12.75">
      <c r="A77" s="5" t="s">
        <v>1168</v>
      </c>
      <c r="B77" s="5"/>
      <c r="C77" s="5"/>
      <c r="D77" s="5"/>
      <c r="E77" s="5"/>
      <c r="F77" s="5"/>
      <c r="G77" s="5"/>
      <c r="H77" s="5"/>
      <c r="I77" s="5"/>
      <c r="J77" s="5"/>
      <c r="K77" s="5"/>
      <c r="L77" s="5"/>
      <c r="M77" s="5"/>
      <c r="N77" s="5"/>
      <c r="O77" s="5"/>
      <c r="P77" s="5"/>
    </row>
    <row r="78" spans="1:16" ht="12.75">
      <c r="A78" s="5" t="s">
        <v>505</v>
      </c>
      <c r="B78" s="5"/>
      <c r="C78" s="5"/>
      <c r="D78" s="5"/>
      <c r="E78" s="5"/>
      <c r="F78" s="5"/>
      <c r="G78" s="5"/>
      <c r="H78" s="5"/>
      <c r="I78" s="5"/>
      <c r="J78" s="5"/>
      <c r="K78" s="5"/>
      <c r="L78" s="5"/>
      <c r="M78" s="5"/>
      <c r="N78" s="5"/>
      <c r="O78" s="5"/>
      <c r="P78" s="5"/>
    </row>
    <row r="79" spans="1:16" ht="12.75">
      <c r="A79" s="5" t="s">
        <v>728</v>
      </c>
      <c r="B79" s="5"/>
      <c r="C79" s="5"/>
      <c r="D79" s="5"/>
      <c r="E79" s="5"/>
      <c r="F79" s="5"/>
      <c r="G79" s="5"/>
      <c r="H79" s="5"/>
      <c r="I79" s="5"/>
      <c r="J79" s="5"/>
      <c r="K79" s="5"/>
      <c r="L79" s="5"/>
      <c r="M79" s="5"/>
      <c r="N79" s="5"/>
      <c r="O79" s="5"/>
      <c r="P79" s="5"/>
    </row>
    <row r="80" spans="1:16" ht="12.75">
      <c r="A80" s="5" t="s">
        <v>907</v>
      </c>
      <c r="B80" s="5"/>
      <c r="C80" s="5"/>
      <c r="D80" s="5"/>
      <c r="E80" s="5"/>
      <c r="F80" s="5"/>
      <c r="G80" s="5"/>
      <c r="H80" s="5"/>
      <c r="I80" s="5"/>
      <c r="J80" s="5"/>
      <c r="K80" s="5"/>
      <c r="L80" s="5"/>
      <c r="M80" s="5"/>
      <c r="N80" s="5"/>
      <c r="O80" s="5"/>
      <c r="P80" s="5"/>
    </row>
    <row r="81" spans="1:16" ht="12.75">
      <c r="A81" s="243" t="s">
        <v>908</v>
      </c>
      <c r="B81" s="243"/>
      <c r="C81" s="243"/>
      <c r="D81" s="243"/>
      <c r="E81" s="243"/>
      <c r="F81" s="243"/>
      <c r="G81" s="243"/>
      <c r="H81" s="243"/>
      <c r="I81" s="243"/>
      <c r="J81" s="243"/>
      <c r="K81" s="243"/>
      <c r="L81" s="243"/>
      <c r="M81" s="243"/>
      <c r="N81" s="243"/>
      <c r="O81" s="243"/>
      <c r="P81" s="243"/>
    </row>
    <row r="82" spans="1:16" ht="12.75">
      <c r="A82" s="174" t="s">
        <v>406</v>
      </c>
      <c r="B82" s="111"/>
      <c r="C82" s="111"/>
      <c r="D82" s="111"/>
      <c r="E82" s="111"/>
      <c r="F82" s="111"/>
      <c r="G82" s="111"/>
      <c r="H82" s="111"/>
      <c r="I82" s="111"/>
      <c r="J82" s="111"/>
      <c r="K82" s="111"/>
      <c r="L82" s="111"/>
      <c r="M82" s="111"/>
      <c r="N82" s="111"/>
      <c r="O82" s="111"/>
      <c r="P82" s="111"/>
    </row>
    <row r="83" spans="1:16" ht="12.75">
      <c r="A83" s="111" t="s">
        <v>407</v>
      </c>
      <c r="B83" s="111"/>
      <c r="C83" s="111"/>
      <c r="D83" s="111"/>
      <c r="E83" s="111"/>
      <c r="F83" s="111"/>
      <c r="G83" s="111"/>
      <c r="H83" s="111"/>
      <c r="I83" s="111"/>
      <c r="J83" s="111"/>
      <c r="K83" s="111"/>
      <c r="L83" s="111"/>
      <c r="M83" s="111"/>
      <c r="N83" s="111"/>
      <c r="O83" s="111"/>
      <c r="P83" s="111"/>
    </row>
    <row r="84" spans="1:16" ht="12.75">
      <c r="A84" s="174" t="s">
        <v>909</v>
      </c>
      <c r="B84" s="111"/>
      <c r="C84" s="111"/>
      <c r="D84" s="111"/>
      <c r="E84" s="111"/>
      <c r="F84" s="111"/>
      <c r="G84" s="111"/>
      <c r="H84" s="111"/>
      <c r="I84" s="111"/>
      <c r="J84" s="111"/>
      <c r="K84" s="111"/>
      <c r="L84" s="111"/>
      <c r="M84" s="111"/>
      <c r="N84" s="111"/>
      <c r="O84" s="111"/>
      <c r="P84" s="111"/>
    </row>
    <row r="85" spans="1:16" ht="12.75">
      <c r="A85" s="111" t="s">
        <v>910</v>
      </c>
      <c r="B85" s="111"/>
      <c r="C85" s="111"/>
      <c r="D85" s="111"/>
      <c r="E85" s="111"/>
      <c r="F85" s="111"/>
      <c r="G85" s="111"/>
      <c r="H85" s="111"/>
      <c r="I85" s="111"/>
      <c r="J85" s="111"/>
      <c r="K85" s="111"/>
      <c r="L85" s="111"/>
      <c r="M85" s="111"/>
      <c r="N85" s="111"/>
      <c r="O85" s="111"/>
      <c r="P85" s="111"/>
    </row>
    <row r="86" spans="1:16" ht="12.75">
      <c r="A86" s="111" t="s">
        <v>404</v>
      </c>
      <c r="B86" s="111"/>
      <c r="C86" s="111"/>
      <c r="D86" s="111"/>
      <c r="E86" s="111"/>
      <c r="F86" s="111"/>
      <c r="G86" s="111"/>
      <c r="H86" s="111"/>
      <c r="I86" s="111"/>
      <c r="J86" s="111"/>
      <c r="K86" s="111"/>
      <c r="L86" s="111"/>
      <c r="M86" s="111"/>
      <c r="N86" s="111"/>
      <c r="O86" s="111"/>
      <c r="P86" s="111"/>
    </row>
    <row r="88" spans="1:8" s="1" customFormat="1" ht="15.75">
      <c r="A88" s="118" t="s">
        <v>451</v>
      </c>
      <c r="B88" s="2"/>
      <c r="C88" s="2"/>
      <c r="D88" s="2"/>
      <c r="E88" s="2"/>
      <c r="F88" s="2"/>
      <c r="G88" s="2"/>
      <c r="H88" s="2"/>
    </row>
    <row r="89" spans="1:13" ht="12.75">
      <c r="A89" s="5" t="s">
        <v>729</v>
      </c>
      <c r="B89" s="5"/>
      <c r="C89" s="5"/>
      <c r="D89" s="5"/>
      <c r="E89" s="5"/>
      <c r="F89" s="5"/>
      <c r="G89" s="5"/>
      <c r="H89" s="5"/>
      <c r="I89" s="5"/>
      <c r="J89" s="5"/>
      <c r="K89" s="5"/>
      <c r="L89" s="5"/>
      <c r="M89" s="5"/>
    </row>
    <row r="90" spans="1:14" ht="12.75">
      <c r="A90" s="5" t="s">
        <v>911</v>
      </c>
      <c r="B90" s="5"/>
      <c r="C90" s="5"/>
      <c r="D90" s="5"/>
      <c r="E90" s="5"/>
      <c r="F90" s="5"/>
      <c r="G90" s="5"/>
      <c r="H90" s="5"/>
      <c r="I90" s="5"/>
      <c r="J90" s="5"/>
      <c r="K90" s="5"/>
      <c r="L90" s="5"/>
      <c r="M90" s="5"/>
      <c r="N90" s="5"/>
    </row>
    <row r="91" spans="1:13" ht="12.75">
      <c r="A91" s="5" t="s">
        <v>347</v>
      </c>
      <c r="B91" s="5"/>
      <c r="C91" s="5"/>
      <c r="D91" s="5"/>
      <c r="E91" s="5"/>
      <c r="F91" s="5"/>
      <c r="G91" s="5"/>
      <c r="H91" s="5"/>
      <c r="I91" s="5"/>
      <c r="J91" s="5"/>
      <c r="K91" s="5"/>
      <c r="L91" s="5"/>
      <c r="M91" s="5"/>
    </row>
    <row r="92" spans="1:14" ht="12.75">
      <c r="A92" s="5" t="s">
        <v>166</v>
      </c>
      <c r="B92" s="5"/>
      <c r="C92" s="5"/>
      <c r="D92" s="5"/>
      <c r="E92" s="5"/>
      <c r="F92" s="5"/>
      <c r="G92" s="5"/>
      <c r="H92" s="5"/>
      <c r="I92" s="5"/>
      <c r="J92" s="5"/>
      <c r="K92" s="5"/>
      <c r="L92" s="5"/>
      <c r="M92" s="5"/>
      <c r="N92" s="5"/>
    </row>
    <row r="93" spans="1:16" s="3" customFormat="1" ht="12.75">
      <c r="A93" s="140" t="s">
        <v>633</v>
      </c>
      <c r="B93" s="122"/>
      <c r="C93" s="122"/>
      <c r="D93" s="122"/>
      <c r="E93" s="122"/>
      <c r="F93" s="122"/>
      <c r="G93" s="122"/>
      <c r="H93" s="122"/>
      <c r="I93" s="122"/>
      <c r="J93" s="122"/>
      <c r="K93" s="122"/>
      <c r="L93" s="122"/>
      <c r="M93" s="122"/>
      <c r="N93" s="122"/>
      <c r="O93" s="122"/>
      <c r="P93" s="122"/>
    </row>
    <row r="94" spans="1:16" ht="12.75">
      <c r="A94" s="13" t="s">
        <v>965</v>
      </c>
      <c r="B94" s="13"/>
      <c r="C94" s="13"/>
      <c r="D94" s="13"/>
      <c r="E94" s="13"/>
      <c r="F94" s="13"/>
      <c r="G94" s="13"/>
      <c r="H94" s="13"/>
      <c r="I94" s="13"/>
      <c r="J94" s="13"/>
      <c r="K94" s="13"/>
      <c r="L94" s="13"/>
      <c r="M94" s="13"/>
      <c r="N94" s="13"/>
      <c r="O94" s="13"/>
      <c r="P94" s="13"/>
    </row>
    <row r="95" spans="1:16" ht="12.75">
      <c r="A95" s="13" t="s">
        <v>966</v>
      </c>
      <c r="B95" s="13"/>
      <c r="C95" s="13"/>
      <c r="D95" s="13"/>
      <c r="E95" s="13"/>
      <c r="F95" s="13"/>
      <c r="G95" s="13"/>
      <c r="H95" s="13"/>
      <c r="I95" s="13"/>
      <c r="J95" s="13"/>
      <c r="K95" s="13"/>
      <c r="L95" s="13"/>
      <c r="M95" s="13"/>
      <c r="N95" s="13"/>
      <c r="O95" s="13"/>
      <c r="P95" s="13"/>
    </row>
    <row r="96" spans="1:16" ht="12.75">
      <c r="A96" s="13" t="s">
        <v>912</v>
      </c>
      <c r="B96" s="13"/>
      <c r="C96" s="13"/>
      <c r="D96" s="13"/>
      <c r="E96" s="13"/>
      <c r="F96" s="13"/>
      <c r="G96" s="13"/>
      <c r="H96" s="13"/>
      <c r="I96" s="13"/>
      <c r="J96" s="13"/>
      <c r="K96" s="13"/>
      <c r="L96" s="13"/>
      <c r="M96" s="13"/>
      <c r="N96" s="13"/>
      <c r="O96" s="13"/>
      <c r="P96" s="13"/>
    </row>
    <row r="97" spans="1:16" ht="12.75">
      <c r="A97" s="5" t="s">
        <v>612</v>
      </c>
      <c r="B97" s="5"/>
      <c r="C97" s="5"/>
      <c r="D97" s="5"/>
      <c r="E97" s="5"/>
      <c r="F97" s="5"/>
      <c r="G97" s="5"/>
      <c r="H97" s="5"/>
      <c r="I97" s="5"/>
      <c r="J97" s="5"/>
      <c r="K97" s="5"/>
      <c r="L97" s="5"/>
      <c r="M97" s="5"/>
      <c r="N97" s="16"/>
      <c r="O97" s="16"/>
      <c r="P97" s="16"/>
    </row>
    <row r="98" spans="1:5" ht="15.75">
      <c r="A98" s="112"/>
      <c r="B98" s="112"/>
      <c r="C98" s="112"/>
      <c r="D98" s="112"/>
      <c r="E98" s="112"/>
    </row>
    <row r="99" spans="1:13" ht="15.75">
      <c r="A99" s="118" t="s">
        <v>452</v>
      </c>
      <c r="B99" s="2"/>
      <c r="C99" s="2"/>
      <c r="D99" s="2"/>
      <c r="E99" s="2"/>
      <c r="F99" s="2"/>
      <c r="G99" s="2"/>
      <c r="H99" s="2"/>
      <c r="I99" s="1"/>
      <c r="J99" s="1"/>
      <c r="K99" s="1"/>
      <c r="L99" s="1"/>
      <c r="M99" s="1"/>
    </row>
    <row r="100" spans="1:13" s="3" customFormat="1" ht="12.75">
      <c r="A100" s="139" t="s">
        <v>634</v>
      </c>
      <c r="B100" s="14"/>
      <c r="C100" s="14"/>
      <c r="D100" s="14"/>
      <c r="E100" s="14"/>
      <c r="F100" s="14"/>
      <c r="G100" s="14"/>
      <c r="H100" s="14"/>
      <c r="I100" s="14"/>
      <c r="J100" s="14"/>
      <c r="K100" s="14"/>
      <c r="L100" s="14"/>
      <c r="M100" s="14"/>
    </row>
    <row r="101" spans="1:13" ht="12.75">
      <c r="A101" s="14" t="s">
        <v>506</v>
      </c>
      <c r="B101" s="14"/>
      <c r="C101" s="14"/>
      <c r="D101" s="14"/>
      <c r="E101" s="14"/>
      <c r="F101" s="14"/>
      <c r="G101" s="14"/>
      <c r="H101" s="14"/>
      <c r="I101" s="14"/>
      <c r="J101" s="14"/>
      <c r="K101" s="14"/>
      <c r="L101" s="14"/>
      <c r="M101" s="14"/>
    </row>
    <row r="102" spans="1:13" ht="12.75">
      <c r="A102" s="14" t="s">
        <v>161</v>
      </c>
      <c r="B102" s="14"/>
      <c r="C102" s="14"/>
      <c r="D102" s="14"/>
      <c r="E102" s="14"/>
      <c r="F102" s="14"/>
      <c r="G102" s="14"/>
      <c r="H102" s="14"/>
      <c r="I102" s="14"/>
      <c r="J102" s="14"/>
      <c r="K102" s="14"/>
      <c r="L102" s="14"/>
      <c r="M102" s="14"/>
    </row>
    <row r="103" spans="1:13" ht="12.75">
      <c r="A103" s="14" t="s">
        <v>45</v>
      </c>
      <c r="B103" s="14"/>
      <c r="C103" s="14"/>
      <c r="D103" s="14"/>
      <c r="E103" s="14"/>
      <c r="F103" s="14"/>
      <c r="G103" s="14"/>
      <c r="H103" s="14"/>
      <c r="I103" s="14"/>
      <c r="J103" s="14"/>
      <c r="K103" s="14"/>
      <c r="L103" s="14"/>
      <c r="M103" s="14"/>
    </row>
    <row r="104" spans="1:13" ht="12.75">
      <c r="A104" s="14" t="s">
        <v>667</v>
      </c>
      <c r="B104" s="14"/>
      <c r="C104" s="14"/>
      <c r="D104" s="14"/>
      <c r="E104" s="14"/>
      <c r="F104" s="14"/>
      <c r="G104" s="14"/>
      <c r="H104" s="14"/>
      <c r="I104" s="14"/>
      <c r="J104" s="14"/>
      <c r="K104" s="14"/>
      <c r="L104" s="14"/>
      <c r="M104" s="14"/>
    </row>
    <row r="105" spans="1:13" ht="12.75">
      <c r="A105" s="14" t="s">
        <v>668</v>
      </c>
      <c r="B105" s="14"/>
      <c r="C105" s="14"/>
      <c r="D105" s="14"/>
      <c r="E105" s="14"/>
      <c r="F105" s="14"/>
      <c r="G105" s="14"/>
      <c r="H105" s="14"/>
      <c r="I105" s="14"/>
      <c r="J105" s="14"/>
      <c r="K105" s="14"/>
      <c r="L105" s="14"/>
      <c r="M105" s="14"/>
    </row>
    <row r="106" spans="1:13" ht="12.75">
      <c r="A106" s="14" t="s">
        <v>669</v>
      </c>
      <c r="B106" s="14"/>
      <c r="C106" s="14"/>
      <c r="D106" s="14"/>
      <c r="E106" s="14"/>
      <c r="F106" s="14"/>
      <c r="G106" s="14"/>
      <c r="H106" s="14"/>
      <c r="I106" s="14"/>
      <c r="J106" s="14"/>
      <c r="K106" s="14"/>
      <c r="L106" s="14"/>
      <c r="M106" s="14"/>
    </row>
    <row r="107" spans="1:13" ht="12.75">
      <c r="A107" s="5" t="s">
        <v>92</v>
      </c>
      <c r="B107" s="5"/>
      <c r="C107" s="5"/>
      <c r="D107" s="5"/>
      <c r="E107" s="5"/>
      <c r="F107" s="5"/>
      <c r="G107" s="5"/>
      <c r="H107" s="5"/>
      <c r="I107" s="5"/>
      <c r="J107" s="5"/>
      <c r="K107" s="5"/>
      <c r="L107" s="5"/>
      <c r="M107" s="5"/>
    </row>
    <row r="108" spans="1:13" ht="12.75">
      <c r="A108" s="5" t="s">
        <v>408</v>
      </c>
      <c r="B108" s="5"/>
      <c r="C108" s="5"/>
      <c r="D108" s="5"/>
      <c r="E108" s="5"/>
      <c r="F108" s="5"/>
      <c r="G108" s="5"/>
      <c r="H108" s="5"/>
      <c r="I108" s="5"/>
      <c r="J108" s="5"/>
      <c r="K108" s="5"/>
      <c r="L108" s="5"/>
      <c r="M108" s="5"/>
    </row>
    <row r="109" spans="1:13" ht="12.75">
      <c r="A109" s="5" t="s">
        <v>367</v>
      </c>
      <c r="B109" s="5"/>
      <c r="C109" s="5"/>
      <c r="D109" s="5"/>
      <c r="E109" s="5"/>
      <c r="F109" s="5"/>
      <c r="G109" s="5"/>
      <c r="H109" s="5"/>
      <c r="I109" s="5"/>
      <c r="J109" s="5"/>
      <c r="K109" s="5"/>
      <c r="L109" s="5"/>
      <c r="M109" s="5"/>
    </row>
    <row r="110" spans="1:13" ht="12.75">
      <c r="A110" s="5" t="s">
        <v>368</v>
      </c>
      <c r="B110" s="5"/>
      <c r="C110" s="5"/>
      <c r="D110" s="5"/>
      <c r="E110" s="5"/>
      <c r="F110" s="5"/>
      <c r="G110" s="5"/>
      <c r="H110" s="5"/>
      <c r="I110" s="5"/>
      <c r="J110" s="5"/>
      <c r="K110" s="5"/>
      <c r="L110" s="5"/>
      <c r="M110" s="5"/>
    </row>
    <row r="111" spans="1:13" ht="12.75">
      <c r="A111" s="5" t="s">
        <v>316</v>
      </c>
      <c r="B111" s="5"/>
      <c r="C111" s="5"/>
      <c r="D111" s="5"/>
      <c r="E111" s="5"/>
      <c r="F111" s="5"/>
      <c r="G111" s="5"/>
      <c r="H111" s="5"/>
      <c r="I111" s="5"/>
      <c r="J111" s="5"/>
      <c r="K111" s="5"/>
      <c r="L111" s="5"/>
      <c r="M111" s="5"/>
    </row>
    <row r="113" spans="1:13" ht="12.75">
      <c r="A113" s="5" t="s">
        <v>964</v>
      </c>
      <c r="B113" s="5"/>
      <c r="C113" s="5"/>
      <c r="D113" s="5"/>
      <c r="E113" s="5"/>
      <c r="F113" s="5"/>
      <c r="G113" s="5"/>
      <c r="H113" s="5"/>
      <c r="I113" s="5"/>
      <c r="J113" s="5"/>
      <c r="K113" s="5"/>
      <c r="L113" s="5"/>
      <c r="M113" s="5"/>
    </row>
    <row r="114" spans="1:13" ht="12.75">
      <c r="A114" s="5" t="s">
        <v>214</v>
      </c>
      <c r="B114" s="5"/>
      <c r="C114" s="5"/>
      <c r="D114" s="5"/>
      <c r="E114" s="5"/>
      <c r="F114" s="5"/>
      <c r="G114" s="5"/>
      <c r="H114" s="5"/>
      <c r="I114" s="5"/>
      <c r="J114" s="5"/>
      <c r="K114" s="5"/>
      <c r="L114" s="5"/>
      <c r="M114" s="5"/>
    </row>
    <row r="115" spans="1:13" ht="12.75">
      <c r="A115" s="5" t="s">
        <v>453</v>
      </c>
      <c r="B115" s="5"/>
      <c r="C115" s="5"/>
      <c r="D115" s="5"/>
      <c r="E115" s="5"/>
      <c r="F115" s="5"/>
      <c r="G115" s="5"/>
      <c r="H115" s="5"/>
      <c r="I115" s="5"/>
      <c r="J115" s="5"/>
      <c r="K115" s="5"/>
      <c r="L115" s="5"/>
      <c r="M115" s="5"/>
    </row>
    <row r="116" spans="1:13" ht="12.75">
      <c r="A116" s="5" t="s">
        <v>1207</v>
      </c>
      <c r="B116" s="5"/>
      <c r="C116" s="5"/>
      <c r="D116" s="5"/>
      <c r="E116" s="5"/>
      <c r="F116" s="5"/>
      <c r="G116" s="5"/>
      <c r="H116" s="5"/>
      <c r="I116" s="5"/>
      <c r="J116" s="5"/>
      <c r="K116" s="5"/>
      <c r="L116" s="5"/>
      <c r="M116" s="5"/>
    </row>
    <row r="117" spans="1:13" ht="12.75">
      <c r="A117" s="5" t="s">
        <v>1208</v>
      </c>
      <c r="B117" s="5"/>
      <c r="C117" s="5"/>
      <c r="D117" s="5"/>
      <c r="E117" s="5"/>
      <c r="F117" s="5"/>
      <c r="G117" s="5"/>
      <c r="H117" s="5"/>
      <c r="I117" s="5"/>
      <c r="J117" s="5"/>
      <c r="K117" s="5"/>
      <c r="L117" s="5"/>
      <c r="M117" s="5"/>
    </row>
    <row r="118" spans="1:13" ht="12.75">
      <c r="A118" s="5" t="s">
        <v>1209</v>
      </c>
      <c r="B118" s="5"/>
      <c r="C118" s="5"/>
      <c r="D118" s="5"/>
      <c r="E118" s="5"/>
      <c r="F118" s="5"/>
      <c r="G118" s="5"/>
      <c r="H118" s="5"/>
      <c r="I118" s="5"/>
      <c r="J118" s="5"/>
      <c r="K118" s="5"/>
      <c r="L118" s="5"/>
      <c r="M118" s="5"/>
    </row>
    <row r="119" ht="12.75">
      <c r="A119" s="5" t="s">
        <v>1210</v>
      </c>
    </row>
    <row r="120" spans="1:13" ht="12.75">
      <c r="A120" s="123" t="s">
        <v>454</v>
      </c>
      <c r="B120" s="5"/>
      <c r="C120" s="5"/>
      <c r="D120" s="5"/>
      <c r="E120" s="5"/>
      <c r="F120" s="5"/>
      <c r="G120" s="5"/>
      <c r="H120" s="5"/>
      <c r="I120" s="5"/>
      <c r="J120" s="5"/>
      <c r="K120" s="5"/>
      <c r="L120" s="5"/>
      <c r="M120" s="5"/>
    </row>
    <row r="122" ht="18">
      <c r="A122" s="116" t="s">
        <v>86</v>
      </c>
    </row>
    <row r="123" ht="12.75">
      <c r="A123" t="s">
        <v>554</v>
      </c>
    </row>
    <row r="125" ht="12.75">
      <c r="A125" s="4" t="s">
        <v>455</v>
      </c>
    </row>
    <row r="126" ht="12.75" customHeight="1">
      <c r="A126" t="s">
        <v>555</v>
      </c>
    </row>
    <row r="127" ht="12.75" customHeight="1">
      <c r="A127" t="s">
        <v>556</v>
      </c>
    </row>
    <row r="128" ht="12.75" customHeight="1">
      <c r="A128" t="s">
        <v>557</v>
      </c>
    </row>
    <row r="129" ht="12.75" customHeight="1">
      <c r="A129" t="s">
        <v>558</v>
      </c>
    </row>
    <row r="130" ht="12.75" customHeight="1">
      <c r="A130" t="s">
        <v>559</v>
      </c>
    </row>
    <row r="131" ht="12.75" customHeight="1">
      <c r="A131" t="s">
        <v>560</v>
      </c>
    </row>
    <row r="132" ht="12.75" customHeight="1">
      <c r="A132" t="s">
        <v>1172</v>
      </c>
    </row>
    <row r="133" ht="12.75" customHeight="1">
      <c r="A133" t="s">
        <v>178</v>
      </c>
    </row>
    <row r="134" ht="12.75" customHeight="1"/>
    <row r="135" ht="12.75" customHeight="1">
      <c r="A135" t="s">
        <v>359</v>
      </c>
    </row>
    <row r="136" ht="12.75" customHeight="1">
      <c r="A136" s="6" t="s">
        <v>181</v>
      </c>
    </row>
    <row r="137" spans="1:14" ht="12.75" customHeight="1">
      <c r="A137" s="109" t="s">
        <v>360</v>
      </c>
      <c r="B137" s="92"/>
      <c r="C137" s="92"/>
      <c r="D137" s="92"/>
      <c r="E137" s="92"/>
      <c r="F137" s="92"/>
      <c r="G137" s="92"/>
      <c r="H137" s="92"/>
      <c r="I137" s="92"/>
      <c r="J137" s="92"/>
      <c r="K137" s="92"/>
      <c r="L137" s="92"/>
      <c r="M137" s="92"/>
      <c r="N137" s="92"/>
    </row>
    <row r="138" ht="12.75" customHeight="1">
      <c r="A138" s="124" t="s">
        <v>179</v>
      </c>
    </row>
    <row r="139" ht="12.75" customHeight="1">
      <c r="A139" s="7" t="s">
        <v>1173</v>
      </c>
    </row>
    <row r="140" ht="12.75" customHeight="1">
      <c r="A140" s="124" t="s">
        <v>180</v>
      </c>
    </row>
    <row r="141" ht="12.75" customHeight="1">
      <c r="A141" s="124" t="s">
        <v>182</v>
      </c>
    </row>
    <row r="142" ht="12.75" customHeight="1">
      <c r="A142" s="124" t="s">
        <v>183</v>
      </c>
    </row>
    <row r="143" ht="12.75" customHeight="1">
      <c r="A143" s="124" t="s">
        <v>337</v>
      </c>
    </row>
    <row r="144" ht="12.75" customHeight="1">
      <c r="A144" s="124" t="s">
        <v>338</v>
      </c>
    </row>
    <row r="145" ht="12.75" customHeight="1">
      <c r="A145" s="124" t="s">
        <v>339</v>
      </c>
    </row>
    <row r="146" ht="12.75" customHeight="1">
      <c r="A146" s="124" t="s">
        <v>340</v>
      </c>
    </row>
    <row r="148" ht="18">
      <c r="A148" s="116" t="s">
        <v>929</v>
      </c>
    </row>
    <row r="149" ht="12.75">
      <c r="A149" s="124" t="s">
        <v>993</v>
      </c>
    </row>
    <row r="150" ht="12.75">
      <c r="A150" t="s">
        <v>1169</v>
      </c>
    </row>
    <row r="151" ht="12.75">
      <c r="A151" t="s">
        <v>341</v>
      </c>
    </row>
    <row r="152" ht="12.75">
      <c r="A152" t="s">
        <v>342</v>
      </c>
    </row>
    <row r="153" ht="12.75">
      <c r="A153" t="s">
        <v>343</v>
      </c>
    </row>
    <row r="154" ht="12.75">
      <c r="A154" t="s">
        <v>344</v>
      </c>
    </row>
    <row r="155" ht="12.75">
      <c r="A155" t="s">
        <v>345</v>
      </c>
    </row>
    <row r="156" ht="12.75">
      <c r="A156" t="s">
        <v>480</v>
      </c>
    </row>
    <row r="158" ht="18">
      <c r="A158" s="116" t="s">
        <v>635</v>
      </c>
    </row>
    <row r="159" ht="12.75">
      <c r="A159" t="s">
        <v>994</v>
      </c>
    </row>
    <row r="160" ht="12.75">
      <c r="A160" t="s">
        <v>1116</v>
      </c>
    </row>
    <row r="162" ht="18">
      <c r="A162" s="116" t="s">
        <v>1046</v>
      </c>
    </row>
    <row r="163" ht="12.75">
      <c r="A163" t="s">
        <v>995</v>
      </c>
    </row>
    <row r="164" ht="12.75">
      <c r="A164" t="s">
        <v>409</v>
      </c>
    </row>
    <row r="165" ht="12.75">
      <c r="A165" t="s">
        <v>410</v>
      </c>
    </row>
    <row r="166" ht="12.75">
      <c r="A166" t="s">
        <v>411</v>
      </c>
    </row>
    <row r="167" spans="2:11" ht="12.75">
      <c r="B167" s="3"/>
      <c r="C167" s="3"/>
      <c r="D167" s="3"/>
      <c r="E167" s="3"/>
      <c r="F167" s="3"/>
      <c r="G167" s="3"/>
      <c r="H167" s="3"/>
      <c r="I167" s="3"/>
      <c r="J167" s="3"/>
      <c r="K167" s="3"/>
    </row>
    <row r="168" s="3" customFormat="1" ht="18">
      <c r="A168" s="116" t="s">
        <v>930</v>
      </c>
    </row>
    <row r="169" ht="12.75">
      <c r="A169" s="3" t="s">
        <v>346</v>
      </c>
    </row>
    <row r="170" ht="12.75">
      <c r="A170" s="3" t="s">
        <v>573</v>
      </c>
    </row>
    <row r="171" ht="12.75">
      <c r="A171" s="3" t="s">
        <v>317</v>
      </c>
    </row>
    <row r="172" ht="12.75">
      <c r="A172" s="3" t="s">
        <v>563</v>
      </c>
    </row>
    <row r="174" ht="18">
      <c r="A174" s="116" t="s">
        <v>574</v>
      </c>
    </row>
    <row r="175" ht="12.75">
      <c r="A175" s="3" t="s">
        <v>412</v>
      </c>
    </row>
  </sheetData>
  <sheetProtection/>
  <mergeCells count="2">
    <mergeCell ref="A81:P81"/>
    <mergeCell ref="A53:G5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F372"/>
  <sheetViews>
    <sheetView workbookViewId="0" topLeftCell="A1">
      <selection activeCell="A101" sqref="A101"/>
    </sheetView>
  </sheetViews>
  <sheetFormatPr defaultColWidth="9.140625" defaultRowHeight="12.75"/>
  <cols>
    <col min="1" max="1" width="175.7109375" style="0" customWidth="1"/>
  </cols>
  <sheetData>
    <row r="1" spans="1:3" ht="15.75">
      <c r="A1" s="150" t="s">
        <v>513</v>
      </c>
      <c r="B1" s="112"/>
      <c r="C1" s="112"/>
    </row>
    <row r="2" ht="12.75">
      <c r="A2" s="113"/>
    </row>
    <row r="3" spans="1:13" ht="12.75">
      <c r="A3" s="5" t="s">
        <v>605</v>
      </c>
      <c r="B3" s="5"/>
      <c r="C3" s="5"/>
      <c r="D3" s="5"/>
      <c r="E3" s="5"/>
      <c r="F3" s="5"/>
      <c r="G3" s="5"/>
      <c r="H3" s="5"/>
      <c r="I3" s="5"/>
      <c r="J3" s="5"/>
      <c r="K3" s="5"/>
      <c r="L3" s="5"/>
      <c r="M3" s="5"/>
    </row>
    <row r="4" spans="1:13" ht="12.75">
      <c r="A4" s="5" t="s">
        <v>610</v>
      </c>
      <c r="B4" s="5"/>
      <c r="C4" s="5"/>
      <c r="D4" s="5"/>
      <c r="E4" s="5"/>
      <c r="F4" s="5"/>
      <c r="G4" s="5"/>
      <c r="H4" s="5"/>
      <c r="I4" s="5"/>
      <c r="J4" s="5"/>
      <c r="K4" s="5"/>
      <c r="L4" s="5"/>
      <c r="M4" s="5"/>
    </row>
    <row r="5" spans="1:13" ht="12.75">
      <c r="A5" s="5"/>
      <c r="B5" s="5"/>
      <c r="C5" s="5"/>
      <c r="D5" s="5"/>
      <c r="E5" s="5"/>
      <c r="F5" s="5"/>
      <c r="G5" s="5"/>
      <c r="H5" s="5"/>
      <c r="I5" s="5"/>
      <c r="J5" s="5"/>
      <c r="K5" s="5"/>
      <c r="L5" s="5"/>
      <c r="M5" s="5"/>
    </row>
    <row r="6" spans="1:13" ht="12.75">
      <c r="A6" s="5" t="s">
        <v>611</v>
      </c>
      <c r="B6" s="5"/>
      <c r="C6" s="5"/>
      <c r="D6" s="5"/>
      <c r="E6" s="5"/>
      <c r="F6" s="5"/>
      <c r="G6" s="5"/>
      <c r="H6" s="5"/>
      <c r="I6" s="5"/>
      <c r="J6" s="5"/>
      <c r="K6" s="5"/>
      <c r="L6" s="5"/>
      <c r="M6" s="5"/>
    </row>
    <row r="7" spans="1:13" ht="12.75">
      <c r="A7" s="5" t="s">
        <v>458</v>
      </c>
      <c r="B7" s="5"/>
      <c r="C7" s="5"/>
      <c r="D7" s="5"/>
      <c r="E7" s="5"/>
      <c r="F7" s="5"/>
      <c r="G7" s="5"/>
      <c r="H7" s="5"/>
      <c r="I7" s="5"/>
      <c r="J7" s="5"/>
      <c r="K7" s="5"/>
      <c r="L7" s="5"/>
      <c r="M7" s="5"/>
    </row>
    <row r="8" ht="12.75">
      <c r="A8" s="113"/>
    </row>
    <row r="9" spans="1:12" ht="15.75">
      <c r="A9" s="112" t="s">
        <v>885</v>
      </c>
      <c r="B9" s="5"/>
      <c r="C9" s="5"/>
      <c r="D9" s="5"/>
      <c r="E9" s="5"/>
      <c r="F9" s="5"/>
      <c r="G9" s="5"/>
      <c r="H9" s="5"/>
      <c r="I9" s="5"/>
      <c r="J9" s="5"/>
      <c r="K9" s="5"/>
      <c r="L9" s="5"/>
    </row>
    <row r="10" spans="1:15" ht="12.75">
      <c r="A10" s="5" t="s">
        <v>459</v>
      </c>
      <c r="B10" s="5"/>
      <c r="C10" s="5"/>
      <c r="D10" s="5"/>
      <c r="E10" s="5"/>
      <c r="F10" s="5"/>
      <c r="G10" s="5"/>
      <c r="H10" s="5"/>
      <c r="I10" s="5"/>
      <c r="J10" s="5"/>
      <c r="K10" s="5"/>
      <c r="L10" s="5"/>
      <c r="M10" s="5"/>
      <c r="N10" s="5"/>
      <c r="O10" s="5"/>
    </row>
    <row r="11" ht="12.75">
      <c r="A11" s="113"/>
    </row>
    <row r="12" spans="1:13" ht="12.75">
      <c r="A12" s="5" t="s">
        <v>460</v>
      </c>
      <c r="B12" s="5"/>
      <c r="C12" s="5"/>
      <c r="D12" s="5"/>
      <c r="E12" s="5"/>
      <c r="F12" s="5"/>
      <c r="G12" s="5"/>
      <c r="H12" s="5"/>
      <c r="I12" s="5"/>
      <c r="J12" s="5"/>
      <c r="K12" s="5"/>
      <c r="L12" s="5"/>
      <c r="M12" s="5"/>
    </row>
    <row r="13" spans="1:13" ht="12.75">
      <c r="A13" s="5" t="s">
        <v>461</v>
      </c>
      <c r="B13" s="5"/>
      <c r="C13" s="5"/>
      <c r="D13" s="5"/>
      <c r="E13" s="5"/>
      <c r="F13" s="5"/>
      <c r="G13" s="5"/>
      <c r="H13" s="5"/>
      <c r="I13" s="5"/>
      <c r="J13" s="5"/>
      <c r="K13" s="5"/>
      <c r="L13" s="5"/>
      <c r="M13" s="5"/>
    </row>
    <row r="14" spans="1:13" ht="12.75">
      <c r="A14" s="5" t="s">
        <v>462</v>
      </c>
      <c r="B14" s="5"/>
      <c r="C14" s="5"/>
      <c r="D14" s="5"/>
      <c r="E14" s="5"/>
      <c r="F14" s="5"/>
      <c r="G14" s="5"/>
      <c r="H14" s="5"/>
      <c r="I14" s="5"/>
      <c r="J14" s="5"/>
      <c r="K14" s="5"/>
      <c r="L14" s="5"/>
      <c r="M14" s="5"/>
    </row>
    <row r="15" spans="1:13" ht="12.75">
      <c r="A15" s="5" t="s">
        <v>463</v>
      </c>
      <c r="B15" s="5"/>
      <c r="C15" s="5"/>
      <c r="D15" s="5"/>
      <c r="E15" s="5"/>
      <c r="F15" s="5"/>
      <c r="G15" s="5"/>
      <c r="H15" s="5"/>
      <c r="I15" s="5"/>
      <c r="J15" s="5"/>
      <c r="K15" s="5"/>
      <c r="L15" s="5"/>
      <c r="M15" s="5"/>
    </row>
    <row r="16" spans="1:13" ht="12.75">
      <c r="A16" s="5" t="s">
        <v>464</v>
      </c>
      <c r="B16" s="5"/>
      <c r="C16" s="5"/>
      <c r="D16" s="5"/>
      <c r="E16" s="5"/>
      <c r="F16" s="5"/>
      <c r="G16" s="5"/>
      <c r="H16" s="5"/>
      <c r="I16" s="5"/>
      <c r="J16" s="5"/>
      <c r="K16" s="5"/>
      <c r="L16" s="5"/>
      <c r="M16" s="5"/>
    </row>
    <row r="17" spans="1:13" ht="12.75">
      <c r="A17" s="5" t="s">
        <v>465</v>
      </c>
      <c r="B17" s="5"/>
      <c r="C17" s="5"/>
      <c r="D17" s="5"/>
      <c r="E17" s="5"/>
      <c r="F17" s="5"/>
      <c r="G17" s="5"/>
      <c r="H17" s="5"/>
      <c r="I17" s="5"/>
      <c r="J17" s="5"/>
      <c r="K17" s="5"/>
      <c r="L17" s="5"/>
      <c r="M17" s="5"/>
    </row>
    <row r="18" spans="1:13" ht="12.75">
      <c r="A18" s="5" t="s">
        <v>466</v>
      </c>
      <c r="B18" s="5"/>
      <c r="C18" s="5"/>
      <c r="D18" s="5"/>
      <c r="E18" s="5"/>
      <c r="F18" s="5"/>
      <c r="G18" s="5"/>
      <c r="H18" s="5"/>
      <c r="I18" s="5"/>
      <c r="J18" s="5"/>
      <c r="K18" s="5"/>
      <c r="L18" s="5"/>
      <c r="M18" s="5"/>
    </row>
    <row r="19" spans="1:13" ht="12.75">
      <c r="A19" s="5" t="s">
        <v>467</v>
      </c>
      <c r="B19" s="5"/>
      <c r="C19" s="5"/>
      <c r="D19" s="5"/>
      <c r="E19" s="5"/>
      <c r="F19" s="5"/>
      <c r="G19" s="5"/>
      <c r="H19" s="5"/>
      <c r="I19" s="5"/>
      <c r="J19" s="5"/>
      <c r="K19" s="5"/>
      <c r="L19" s="5"/>
      <c r="M19" s="5"/>
    </row>
    <row r="21" spans="1:8" ht="15.75">
      <c r="A21" s="112" t="s">
        <v>1057</v>
      </c>
      <c r="B21" s="5"/>
      <c r="C21" s="5"/>
      <c r="D21" s="5"/>
      <c r="E21" s="5"/>
      <c r="F21" s="5"/>
      <c r="G21" s="5"/>
      <c r="H21" s="5"/>
    </row>
    <row r="22" spans="1:5" ht="12.75">
      <c r="A22" s="5" t="s">
        <v>468</v>
      </c>
      <c r="B22" s="5"/>
      <c r="C22" s="5"/>
      <c r="D22" s="5"/>
      <c r="E22" s="5"/>
    </row>
    <row r="23" ht="12.75">
      <c r="A23" s="113"/>
    </row>
    <row r="24" spans="1:8" ht="12.75">
      <c r="A24" s="5" t="s">
        <v>469</v>
      </c>
      <c r="B24" s="5"/>
      <c r="C24" s="5"/>
      <c r="D24" s="5"/>
      <c r="E24" s="5"/>
      <c r="F24" s="5"/>
      <c r="G24" s="5"/>
      <c r="H24" s="5"/>
    </row>
    <row r="25" spans="1:8" ht="12.75">
      <c r="A25" s="5" t="s">
        <v>470</v>
      </c>
      <c r="B25" s="5"/>
      <c r="C25" s="5"/>
      <c r="D25" s="5"/>
      <c r="E25" s="5"/>
      <c r="F25" s="5"/>
      <c r="G25" s="5"/>
      <c r="H25" s="5"/>
    </row>
    <row r="26" spans="1:8" ht="12.75">
      <c r="A26" s="5" t="s">
        <v>471</v>
      </c>
      <c r="B26" s="5"/>
      <c r="C26" s="5"/>
      <c r="D26" s="5"/>
      <c r="E26" s="5"/>
      <c r="F26" s="5"/>
      <c r="G26" s="5"/>
      <c r="H26" s="5"/>
    </row>
    <row r="27" spans="1:8" ht="12.75">
      <c r="A27" s="5" t="s">
        <v>472</v>
      </c>
      <c r="B27" s="5"/>
      <c r="C27" s="5"/>
      <c r="D27" s="5"/>
      <c r="E27" s="5"/>
      <c r="F27" s="5"/>
      <c r="G27" s="5"/>
      <c r="H27" s="5"/>
    </row>
    <row r="28" spans="1:8" ht="12.75">
      <c r="A28" s="5" t="s">
        <v>473</v>
      </c>
      <c r="B28" s="5"/>
      <c r="C28" s="5"/>
      <c r="D28" s="5"/>
      <c r="E28" s="5"/>
      <c r="F28" s="5"/>
      <c r="G28" s="5"/>
      <c r="H28" s="5"/>
    </row>
    <row r="30" spans="1:32" ht="12.75">
      <c r="A30" s="5" t="s">
        <v>1189</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row>
    <row r="31" spans="1:32" ht="12.75">
      <c r="A31" s="130" t="s">
        <v>479</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row>
    <row r="32" spans="1:32" ht="12.75">
      <c r="A32" s="11" t="s">
        <v>348</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row>
    <row r="33" ht="12.75">
      <c r="A33" s="11" t="s">
        <v>476</v>
      </c>
    </row>
    <row r="34" ht="12.75">
      <c r="A34" s="5"/>
    </row>
    <row r="35" spans="1:4" ht="15.75">
      <c r="A35" s="112" t="s">
        <v>474</v>
      </c>
      <c r="B35" s="5"/>
      <c r="C35" s="5"/>
      <c r="D35" s="5"/>
    </row>
    <row r="36" ht="15.75">
      <c r="A36" s="15"/>
    </row>
    <row r="37" spans="1:4" ht="12.75">
      <c r="A37" s="5" t="s">
        <v>475</v>
      </c>
      <c r="B37" s="5"/>
      <c r="C37" s="5"/>
      <c r="D37" s="5"/>
    </row>
    <row r="38" spans="1:8" ht="12.75">
      <c r="A38" s="5" t="s">
        <v>302</v>
      </c>
      <c r="B38" s="5"/>
      <c r="C38" s="5"/>
      <c r="D38" s="5"/>
      <c r="E38" s="5"/>
      <c r="F38" s="5"/>
      <c r="G38" s="5"/>
      <c r="H38" s="5"/>
    </row>
    <row r="40" spans="1:8" ht="12.75">
      <c r="A40" s="5" t="s">
        <v>303</v>
      </c>
      <c r="B40" s="5"/>
      <c r="C40" s="5"/>
      <c r="D40" s="5"/>
      <c r="E40" s="5"/>
      <c r="F40" s="5"/>
      <c r="G40" s="5"/>
      <c r="H40" s="5"/>
    </row>
    <row r="41" spans="1:8" ht="12.75">
      <c r="A41" s="5" t="s">
        <v>445</v>
      </c>
      <c r="B41" s="5"/>
      <c r="C41" s="5"/>
      <c r="D41" s="5"/>
      <c r="E41" s="5"/>
      <c r="F41" s="5"/>
      <c r="G41" s="5"/>
      <c r="H41" s="5"/>
    </row>
    <row r="42" spans="1:8" ht="12.75">
      <c r="A42" s="5" t="s">
        <v>446</v>
      </c>
      <c r="B42" s="5"/>
      <c r="C42" s="5"/>
      <c r="D42" s="5"/>
      <c r="E42" s="5"/>
      <c r="F42" s="5"/>
      <c r="G42" s="5"/>
      <c r="H42" s="5"/>
    </row>
    <row r="43" spans="1:8" ht="12.75">
      <c r="A43" s="5" t="s">
        <v>447</v>
      </c>
      <c r="B43" s="5"/>
      <c r="C43" s="5"/>
      <c r="D43" s="5"/>
      <c r="E43" s="5"/>
      <c r="F43" s="5"/>
      <c r="G43" s="5"/>
      <c r="H43" s="5"/>
    </row>
    <row r="44" spans="1:8" ht="12.75">
      <c r="A44" s="5" t="s">
        <v>448</v>
      </c>
      <c r="B44" s="5"/>
      <c r="C44" s="5"/>
      <c r="D44" s="5"/>
      <c r="E44" s="5"/>
      <c r="F44" s="5"/>
      <c r="G44" s="5"/>
      <c r="H44" s="5"/>
    </row>
    <row r="45" spans="1:8" ht="12.75">
      <c r="A45" s="5" t="s">
        <v>659</v>
      </c>
      <c r="B45" s="5"/>
      <c r="C45" s="5"/>
      <c r="D45" s="5"/>
      <c r="E45" s="5"/>
      <c r="F45" s="5"/>
      <c r="G45" s="5"/>
      <c r="H45" s="5"/>
    </row>
    <row r="47" spans="1:8" ht="12.75">
      <c r="A47" s="5" t="s">
        <v>304</v>
      </c>
      <c r="B47" s="5"/>
      <c r="C47" s="5"/>
      <c r="D47" s="5"/>
      <c r="E47" s="5"/>
      <c r="F47" s="5"/>
      <c r="G47" s="5"/>
      <c r="H47" s="5"/>
    </row>
    <row r="48" spans="1:8" ht="12.75">
      <c r="A48" s="5" t="s">
        <v>449</v>
      </c>
      <c r="B48" s="5"/>
      <c r="C48" s="5"/>
      <c r="D48" s="5"/>
      <c r="E48" s="5"/>
      <c r="F48" s="5"/>
      <c r="G48" s="5"/>
      <c r="H48" s="5"/>
    </row>
    <row r="49" spans="1:8" ht="12.75">
      <c r="A49" s="5" t="s">
        <v>655</v>
      </c>
      <c r="B49" s="5"/>
      <c r="C49" s="5"/>
      <c r="D49" s="5"/>
      <c r="E49" s="5"/>
      <c r="F49" s="5"/>
      <c r="G49" s="5"/>
      <c r="H49" s="5"/>
    </row>
    <row r="50" spans="1:8" ht="12.75">
      <c r="A50" s="5" t="s">
        <v>656</v>
      </c>
      <c r="B50" s="5"/>
      <c r="C50" s="5"/>
      <c r="D50" s="5"/>
      <c r="E50" s="5"/>
      <c r="F50" s="5"/>
      <c r="G50" s="5"/>
      <c r="H50" s="5"/>
    </row>
    <row r="51" spans="1:8" ht="12.75">
      <c r="A51" s="5" t="s">
        <v>450</v>
      </c>
      <c r="B51" s="5"/>
      <c r="C51" s="5"/>
      <c r="D51" s="5"/>
      <c r="E51" s="5"/>
      <c r="F51" s="5"/>
      <c r="G51" s="5"/>
      <c r="H51" s="5"/>
    </row>
    <row r="52" spans="1:8" ht="12.75">
      <c r="A52" s="5" t="s">
        <v>658</v>
      </c>
      <c r="B52" s="5"/>
      <c r="C52" s="5"/>
      <c r="D52" s="5"/>
      <c r="E52" s="5"/>
      <c r="F52" s="5"/>
      <c r="G52" s="5"/>
      <c r="H52" s="5"/>
    </row>
    <row r="53" spans="1:8" ht="12.75">
      <c r="A53" s="5" t="s">
        <v>657</v>
      </c>
      <c r="B53" s="5"/>
      <c r="C53" s="5"/>
      <c r="D53" s="5"/>
      <c r="E53" s="5"/>
      <c r="F53" s="5"/>
      <c r="G53" s="5"/>
      <c r="H53" s="5"/>
    </row>
    <row r="54" spans="1:8" ht="12.75">
      <c r="A54" s="5"/>
      <c r="B54" s="5"/>
      <c r="C54" s="5"/>
      <c r="D54" s="5"/>
      <c r="E54" s="5"/>
      <c r="F54" s="5"/>
      <c r="G54" s="5"/>
      <c r="H54" s="5"/>
    </row>
    <row r="55" spans="1:8" ht="12.75">
      <c r="A55" s="5" t="s">
        <v>305</v>
      </c>
      <c r="B55" s="5"/>
      <c r="C55" s="5"/>
      <c r="D55" s="5"/>
      <c r="E55" s="5"/>
      <c r="F55" s="5"/>
      <c r="G55" s="5"/>
      <c r="H55" s="5"/>
    </row>
    <row r="56" spans="1:12" ht="12.75">
      <c r="A56" s="5" t="s">
        <v>1075</v>
      </c>
      <c r="B56" s="5"/>
      <c r="C56" s="5"/>
      <c r="D56" s="5"/>
      <c r="E56" s="5"/>
      <c r="F56" s="5"/>
      <c r="G56" s="5"/>
      <c r="H56" s="5"/>
      <c r="I56" s="5"/>
      <c r="J56" s="5"/>
      <c r="K56" s="5"/>
      <c r="L56" s="5"/>
    </row>
    <row r="57" spans="1:12" ht="12.75">
      <c r="A57" s="5" t="s">
        <v>1076</v>
      </c>
      <c r="B57" s="5"/>
      <c r="C57" s="5"/>
      <c r="D57" s="5"/>
      <c r="E57" s="5"/>
      <c r="F57" s="5"/>
      <c r="G57" s="5"/>
      <c r="H57" s="5"/>
      <c r="I57" s="5"/>
      <c r="J57" s="5"/>
      <c r="K57" s="5"/>
      <c r="L57" s="5"/>
    </row>
    <row r="59" spans="1:12" ht="12.75">
      <c r="A59" s="5" t="s">
        <v>306</v>
      </c>
      <c r="B59" s="5"/>
      <c r="C59" s="5"/>
      <c r="D59" s="5"/>
      <c r="E59" s="5"/>
      <c r="F59" s="5"/>
      <c r="G59" s="5"/>
      <c r="H59" s="5"/>
      <c r="I59" s="5"/>
      <c r="J59" s="5"/>
      <c r="K59" s="5"/>
      <c r="L59" s="5"/>
    </row>
    <row r="61" spans="1:12" ht="12.75">
      <c r="A61" s="5" t="s">
        <v>307</v>
      </c>
      <c r="B61" s="5"/>
      <c r="C61" s="5"/>
      <c r="D61" s="5"/>
      <c r="E61" s="5"/>
      <c r="F61" s="5"/>
      <c r="G61" s="5"/>
      <c r="H61" s="5"/>
      <c r="I61" s="5"/>
      <c r="J61" s="5"/>
      <c r="K61" s="5"/>
      <c r="L61" s="5"/>
    </row>
    <row r="62" spans="1:12" ht="12.75">
      <c r="A62" s="5" t="s">
        <v>1089</v>
      </c>
      <c r="B62" s="5"/>
      <c r="C62" s="5"/>
      <c r="D62" s="5"/>
      <c r="E62" s="5"/>
      <c r="F62" s="5"/>
      <c r="G62" s="5"/>
      <c r="H62" s="5"/>
      <c r="I62" s="5"/>
      <c r="J62" s="5"/>
      <c r="K62" s="5"/>
      <c r="L62" s="5"/>
    </row>
    <row r="63" spans="1:12" ht="12.75">
      <c r="A63" s="5" t="s">
        <v>638</v>
      </c>
      <c r="B63" s="5"/>
      <c r="C63" s="5"/>
      <c r="D63" s="5"/>
      <c r="E63" s="5"/>
      <c r="F63" s="5"/>
      <c r="G63" s="5"/>
      <c r="H63" s="5"/>
      <c r="I63" s="5"/>
      <c r="J63" s="5"/>
      <c r="K63" s="5"/>
      <c r="L63" s="5"/>
    </row>
    <row r="64" spans="1:12" ht="12.75">
      <c r="A64" s="5" t="s">
        <v>639</v>
      </c>
      <c r="B64" s="5"/>
      <c r="C64" s="5"/>
      <c r="D64" s="5"/>
      <c r="E64" s="5"/>
      <c r="F64" s="5"/>
      <c r="G64" s="5"/>
      <c r="H64" s="5"/>
      <c r="I64" s="5"/>
      <c r="J64" s="5"/>
      <c r="K64" s="5"/>
      <c r="L64" s="5"/>
    </row>
    <row r="65" spans="1:12" ht="12.75">
      <c r="A65" s="5" t="s">
        <v>1090</v>
      </c>
      <c r="B65" s="5"/>
      <c r="C65" s="5"/>
      <c r="D65" s="5"/>
      <c r="E65" s="5"/>
      <c r="F65" s="5"/>
      <c r="G65" s="5"/>
      <c r="H65" s="5"/>
      <c r="I65" s="5"/>
      <c r="J65" s="5"/>
      <c r="K65" s="5"/>
      <c r="L65" s="5"/>
    </row>
    <row r="66" spans="1:12" ht="12.75">
      <c r="A66" s="5" t="s">
        <v>640</v>
      </c>
      <c r="B66" s="5"/>
      <c r="C66" s="5"/>
      <c r="D66" s="5"/>
      <c r="E66" s="5"/>
      <c r="F66" s="5"/>
      <c r="G66" s="5"/>
      <c r="H66" s="5"/>
      <c r="I66" s="5"/>
      <c r="J66" s="5"/>
      <c r="K66" s="5"/>
      <c r="L66" s="5"/>
    </row>
    <row r="68" spans="1:12" ht="12.75">
      <c r="A68" s="5" t="s">
        <v>308</v>
      </c>
      <c r="B68" s="5"/>
      <c r="C68" s="5"/>
      <c r="D68" s="5"/>
      <c r="E68" s="5"/>
      <c r="F68" s="5"/>
      <c r="G68" s="5"/>
      <c r="H68" s="5"/>
      <c r="I68" s="5"/>
      <c r="J68" s="5"/>
      <c r="K68" s="5"/>
      <c r="L68" s="5"/>
    </row>
    <row r="70" spans="1:12" ht="12.75">
      <c r="A70" s="5" t="s">
        <v>309</v>
      </c>
      <c r="B70" s="5"/>
      <c r="C70" s="5"/>
      <c r="D70" s="5"/>
      <c r="E70" s="5"/>
      <c r="F70" s="5"/>
      <c r="G70" s="5"/>
      <c r="H70" s="5"/>
      <c r="I70" s="5"/>
      <c r="J70" s="5"/>
      <c r="K70" s="5"/>
      <c r="L70" s="5"/>
    </row>
    <row r="72" spans="1:12" ht="12.75">
      <c r="A72" s="5" t="s">
        <v>310</v>
      </c>
      <c r="B72" s="5"/>
      <c r="C72" s="5"/>
      <c r="D72" s="5"/>
      <c r="E72" s="5"/>
      <c r="F72" s="5"/>
      <c r="G72" s="5"/>
      <c r="H72" s="5"/>
      <c r="I72" s="5"/>
      <c r="J72" s="5"/>
      <c r="K72" s="5"/>
      <c r="L72" s="5"/>
    </row>
    <row r="74" spans="1:12" ht="12.75">
      <c r="A74" s="5" t="s">
        <v>641</v>
      </c>
      <c r="B74" s="5"/>
      <c r="C74" s="5"/>
      <c r="D74" s="5"/>
      <c r="E74" s="5"/>
      <c r="F74" s="5"/>
      <c r="G74" s="5"/>
      <c r="H74" s="5"/>
      <c r="I74" s="5"/>
      <c r="J74" s="5"/>
      <c r="K74" s="5"/>
      <c r="L74" s="5"/>
    </row>
    <row r="76" spans="1:12" ht="12.75">
      <c r="A76" s="5" t="s">
        <v>660</v>
      </c>
      <c r="B76" s="5"/>
      <c r="C76" s="5"/>
      <c r="D76" s="5"/>
      <c r="E76" s="5"/>
      <c r="F76" s="5"/>
      <c r="G76" s="5"/>
      <c r="H76" s="5"/>
      <c r="I76" s="5"/>
      <c r="J76" s="5"/>
      <c r="K76" s="5"/>
      <c r="L76" s="5"/>
    </row>
    <row r="78" spans="1:12" ht="12.75">
      <c r="A78" s="5" t="s">
        <v>642</v>
      </c>
      <c r="B78" s="5"/>
      <c r="C78" s="5"/>
      <c r="D78" s="5"/>
      <c r="E78" s="5"/>
      <c r="F78" s="5"/>
      <c r="G78" s="5"/>
      <c r="H78" s="5"/>
      <c r="I78" s="5"/>
      <c r="J78" s="5"/>
      <c r="K78" s="5"/>
      <c r="L78" s="5"/>
    </row>
    <row r="80" spans="1:12" ht="12.75">
      <c r="A80" s="5" t="s">
        <v>643</v>
      </c>
      <c r="B80" s="5"/>
      <c r="C80" s="5"/>
      <c r="D80" s="5"/>
      <c r="E80" s="5"/>
      <c r="F80" s="5"/>
      <c r="G80" s="5"/>
      <c r="H80" s="5"/>
      <c r="I80" s="5"/>
      <c r="J80" s="5"/>
      <c r="K80" s="5"/>
      <c r="L80" s="5"/>
    </row>
    <row r="82" spans="1:12" ht="12.75">
      <c r="A82" s="5" t="s">
        <v>644</v>
      </c>
      <c r="B82" s="5"/>
      <c r="C82" s="5"/>
      <c r="D82" s="5"/>
      <c r="E82" s="5"/>
      <c r="F82" s="5"/>
      <c r="G82" s="5"/>
      <c r="H82" s="5"/>
      <c r="I82" s="5"/>
      <c r="J82" s="5"/>
      <c r="K82" s="5"/>
      <c r="L82" s="5"/>
    </row>
    <row r="84" spans="1:12" ht="12.75">
      <c r="A84" s="5" t="s">
        <v>645</v>
      </c>
      <c r="B84" s="5"/>
      <c r="C84" s="5"/>
      <c r="D84" s="5"/>
      <c r="E84" s="5"/>
      <c r="F84" s="5"/>
      <c r="G84" s="5"/>
      <c r="H84" s="5"/>
      <c r="I84" s="5"/>
      <c r="J84" s="5"/>
      <c r="K84" s="5"/>
      <c r="L84" s="5"/>
    </row>
    <row r="86" spans="1:18" ht="12.75">
      <c r="A86" s="5" t="s">
        <v>1091</v>
      </c>
      <c r="B86" s="5"/>
      <c r="C86" s="5"/>
      <c r="D86" s="5"/>
      <c r="E86" s="5"/>
      <c r="F86" s="5"/>
      <c r="G86" s="5"/>
      <c r="H86" s="5"/>
      <c r="I86" s="5"/>
      <c r="J86" s="5"/>
      <c r="K86" s="5"/>
      <c r="L86" s="5"/>
      <c r="M86" s="5"/>
      <c r="N86" s="5"/>
      <c r="O86" s="5"/>
      <c r="P86" s="5"/>
      <c r="Q86" s="5"/>
      <c r="R86" s="5"/>
    </row>
    <row r="87" spans="1:18" ht="12.75">
      <c r="A87" s="111" t="s">
        <v>661</v>
      </c>
      <c r="B87" s="111"/>
      <c r="C87" s="111"/>
      <c r="D87" s="5"/>
      <c r="E87" s="5"/>
      <c r="F87" s="5"/>
      <c r="G87" s="5"/>
      <c r="H87" s="5"/>
      <c r="I87" s="5"/>
      <c r="J87" s="5"/>
      <c r="K87" s="5"/>
      <c r="L87" s="5"/>
      <c r="M87" s="5"/>
      <c r="N87" s="5"/>
      <c r="O87" s="5"/>
      <c r="P87" s="5"/>
      <c r="Q87" s="5"/>
      <c r="R87" s="5"/>
    </row>
    <row r="88" spans="1:18" ht="12.75">
      <c r="A88" s="111" t="s">
        <v>671</v>
      </c>
      <c r="B88" s="113"/>
      <c r="C88" s="113"/>
      <c r="D88" s="5"/>
      <c r="E88" s="5"/>
      <c r="F88" s="5"/>
      <c r="G88" s="5"/>
      <c r="H88" s="5"/>
      <c r="I88" s="5"/>
      <c r="J88" s="5"/>
      <c r="K88" s="5"/>
      <c r="L88" s="5"/>
      <c r="M88" s="5"/>
      <c r="N88" s="5"/>
      <c r="O88" s="5"/>
      <c r="P88" s="5"/>
      <c r="Q88" s="5"/>
      <c r="R88" s="5"/>
    </row>
    <row r="89" spans="1:18" ht="12.75">
      <c r="A89" s="5" t="s">
        <v>1092</v>
      </c>
      <c r="B89" s="5"/>
      <c r="C89" s="5"/>
      <c r="D89" s="5"/>
      <c r="E89" s="5"/>
      <c r="F89" s="5"/>
      <c r="G89" s="5"/>
      <c r="H89" s="5"/>
      <c r="I89" s="5"/>
      <c r="J89" s="5"/>
      <c r="K89" s="5"/>
      <c r="L89" s="5"/>
      <c r="M89" s="5"/>
      <c r="N89" s="5"/>
      <c r="O89" s="5"/>
      <c r="P89" s="5"/>
      <c r="Q89" s="5"/>
      <c r="R89" s="5"/>
    </row>
    <row r="90" spans="1:18" ht="12.75">
      <c r="A90" s="5" t="s">
        <v>1093</v>
      </c>
      <c r="B90" s="5"/>
      <c r="C90" s="5"/>
      <c r="D90" s="5"/>
      <c r="E90" s="5"/>
      <c r="F90" s="5"/>
      <c r="G90" s="5"/>
      <c r="H90" s="5"/>
      <c r="I90" s="5"/>
      <c r="J90" s="5"/>
      <c r="K90" s="5"/>
      <c r="L90" s="5"/>
      <c r="M90" s="5"/>
      <c r="N90" s="5"/>
      <c r="O90" s="5"/>
      <c r="P90" s="5"/>
      <c r="Q90" s="5"/>
      <c r="R90" s="5"/>
    </row>
    <row r="91" spans="1:18" ht="12.75">
      <c r="A91" s="5" t="s">
        <v>637</v>
      </c>
      <c r="B91" s="5"/>
      <c r="C91" s="5"/>
      <c r="D91" s="5"/>
      <c r="E91" s="5"/>
      <c r="F91" s="5"/>
      <c r="G91" s="5"/>
      <c r="H91" s="5"/>
      <c r="I91" s="5"/>
      <c r="J91" s="5"/>
      <c r="K91" s="5"/>
      <c r="L91" s="5"/>
      <c r="M91" s="5"/>
      <c r="N91" s="5"/>
      <c r="O91" s="5"/>
      <c r="P91" s="5"/>
      <c r="Q91" s="5"/>
      <c r="R91" s="5"/>
    </row>
    <row r="92" spans="1:18" ht="12.75">
      <c r="A92" s="5" t="s">
        <v>672</v>
      </c>
      <c r="B92" s="5"/>
      <c r="C92" s="5"/>
      <c r="D92" s="5"/>
      <c r="E92" s="5"/>
      <c r="F92" s="5"/>
      <c r="G92" s="5"/>
      <c r="H92" s="5"/>
      <c r="I92" s="5"/>
      <c r="J92" s="5"/>
      <c r="K92" s="5"/>
      <c r="L92" s="5"/>
      <c r="M92" s="5"/>
      <c r="N92" s="5"/>
      <c r="O92" s="5"/>
      <c r="P92" s="5"/>
      <c r="Q92" s="5"/>
      <c r="R92" s="5"/>
    </row>
    <row r="93" spans="1:18" ht="12.75">
      <c r="A93" s="5" t="s">
        <v>838</v>
      </c>
      <c r="B93" s="5"/>
      <c r="C93" s="5"/>
      <c r="D93" s="5"/>
      <c r="E93" s="5"/>
      <c r="F93" s="5"/>
      <c r="G93" s="5"/>
      <c r="H93" s="5"/>
      <c r="I93" s="5"/>
      <c r="J93" s="5"/>
      <c r="K93" s="5"/>
      <c r="L93" s="5"/>
      <c r="M93" s="5"/>
      <c r="N93" s="5"/>
      <c r="O93" s="5"/>
      <c r="P93" s="5"/>
      <c r="Q93" s="5"/>
      <c r="R93" s="5"/>
    </row>
    <row r="94" spans="1:18" ht="12.75">
      <c r="A94" s="5" t="s">
        <v>673</v>
      </c>
      <c r="B94" s="5"/>
      <c r="C94" s="5"/>
      <c r="D94" s="5"/>
      <c r="E94" s="5"/>
      <c r="F94" s="5"/>
      <c r="G94" s="5"/>
      <c r="H94" s="5"/>
      <c r="I94" s="5"/>
      <c r="J94" s="5"/>
      <c r="K94" s="5"/>
      <c r="L94" s="5"/>
      <c r="M94" s="5"/>
      <c r="N94" s="5"/>
      <c r="O94" s="5"/>
      <c r="P94" s="5"/>
      <c r="Q94" s="5"/>
      <c r="R94" s="5"/>
    </row>
    <row r="95" spans="1:18" ht="12.75">
      <c r="A95" s="5" t="s">
        <v>1042</v>
      </c>
      <c r="B95" s="5"/>
      <c r="C95" s="5"/>
      <c r="D95" s="5"/>
      <c r="E95" s="5"/>
      <c r="F95" s="5"/>
      <c r="G95" s="5"/>
      <c r="H95" s="5"/>
      <c r="I95" s="5"/>
      <c r="J95" s="5"/>
      <c r="K95" s="5"/>
      <c r="L95" s="5"/>
      <c r="M95" s="5"/>
      <c r="N95" s="5"/>
      <c r="O95" s="5"/>
      <c r="P95" s="5"/>
      <c r="Q95" s="5"/>
      <c r="R95" s="5"/>
    </row>
    <row r="97" spans="1:18" ht="12.75">
      <c r="A97" s="5" t="s">
        <v>1094</v>
      </c>
      <c r="B97" s="5"/>
      <c r="C97" s="5"/>
      <c r="D97" s="5"/>
      <c r="E97" s="5"/>
      <c r="F97" s="5"/>
      <c r="G97" s="5"/>
      <c r="H97" s="5"/>
      <c r="I97" s="5"/>
      <c r="J97" s="5"/>
      <c r="K97" s="5"/>
      <c r="L97" s="5"/>
      <c r="M97" s="5"/>
      <c r="N97" s="5"/>
      <c r="O97" s="5"/>
      <c r="P97" s="5"/>
      <c r="Q97" s="5"/>
      <c r="R97" s="5"/>
    </row>
    <row r="98" spans="1:18" ht="12.75">
      <c r="A98" s="5" t="s">
        <v>553</v>
      </c>
      <c r="B98" s="5"/>
      <c r="C98" s="5"/>
      <c r="D98" s="5"/>
      <c r="E98" s="5"/>
      <c r="F98" s="5"/>
      <c r="G98" s="5"/>
      <c r="H98" s="5"/>
      <c r="I98" s="5"/>
      <c r="J98" s="5"/>
      <c r="K98" s="5"/>
      <c r="L98" s="5"/>
      <c r="M98" s="5"/>
      <c r="N98" s="5"/>
      <c r="O98" s="5"/>
      <c r="P98" s="5"/>
      <c r="Q98" s="5"/>
      <c r="R98" s="5"/>
    </row>
    <row r="100" spans="1:18" ht="12.75">
      <c r="A100" s="5" t="s">
        <v>1171</v>
      </c>
      <c r="B100" s="5"/>
      <c r="C100" s="5"/>
      <c r="D100" s="5"/>
      <c r="E100" s="5"/>
      <c r="F100" s="5"/>
      <c r="G100" s="5"/>
      <c r="H100" s="5"/>
      <c r="I100" s="5"/>
      <c r="J100" s="5"/>
      <c r="K100" s="5"/>
      <c r="L100" s="5"/>
      <c r="M100" s="5"/>
      <c r="N100" s="5"/>
      <c r="O100" s="5"/>
      <c r="P100" s="5"/>
      <c r="Q100" s="5"/>
      <c r="R100" s="5"/>
    </row>
    <row r="101" spans="1:18" ht="12.75">
      <c r="A101" s="5" t="s">
        <v>674</v>
      </c>
      <c r="B101" s="5"/>
      <c r="C101" s="5"/>
      <c r="D101" s="5"/>
      <c r="E101" s="5"/>
      <c r="F101" s="5"/>
      <c r="G101" s="5"/>
      <c r="H101" s="5"/>
      <c r="I101" s="5"/>
      <c r="J101" s="5"/>
      <c r="K101" s="5"/>
      <c r="L101" s="5"/>
      <c r="M101" s="5"/>
      <c r="N101" s="5"/>
      <c r="O101" s="5"/>
      <c r="P101" s="5"/>
      <c r="Q101" s="5"/>
      <c r="R101" s="5"/>
    </row>
    <row r="103" spans="1:18" ht="12.75">
      <c r="A103" s="5" t="s">
        <v>1095</v>
      </c>
      <c r="B103" s="5"/>
      <c r="C103" s="5"/>
      <c r="D103" s="5"/>
      <c r="E103" s="5"/>
      <c r="F103" s="5"/>
      <c r="G103" s="5"/>
      <c r="H103" s="5"/>
      <c r="I103" s="5"/>
      <c r="J103" s="5"/>
      <c r="K103" s="5"/>
      <c r="L103" s="5"/>
      <c r="M103" s="5"/>
      <c r="N103" s="5"/>
      <c r="O103" s="5"/>
      <c r="P103" s="5"/>
      <c r="Q103" s="5"/>
      <c r="R103" s="5"/>
    </row>
    <row r="104" spans="1:18" ht="12.75">
      <c r="A104" s="5" t="s">
        <v>675</v>
      </c>
      <c r="B104" s="5"/>
      <c r="C104" s="5"/>
      <c r="D104" s="5"/>
      <c r="E104" s="5"/>
      <c r="F104" s="5"/>
      <c r="G104" s="5"/>
      <c r="H104" s="5"/>
      <c r="I104" s="5"/>
      <c r="J104" s="5"/>
      <c r="K104" s="5"/>
      <c r="L104" s="5"/>
      <c r="M104" s="5"/>
      <c r="N104" s="5"/>
      <c r="O104" s="5"/>
      <c r="P104" s="5"/>
      <c r="Q104" s="5"/>
      <c r="R104" s="5"/>
    </row>
    <row r="106" spans="1:18" ht="12.75">
      <c r="A106" s="5" t="s">
        <v>1096</v>
      </c>
      <c r="B106" s="5"/>
      <c r="C106" s="5"/>
      <c r="D106" s="5"/>
      <c r="E106" s="5"/>
      <c r="F106" s="5"/>
      <c r="G106" s="5"/>
      <c r="H106" s="5"/>
      <c r="I106" s="5"/>
      <c r="J106" s="5"/>
      <c r="K106" s="5"/>
      <c r="L106" s="5"/>
      <c r="M106" s="5"/>
      <c r="N106" s="5"/>
      <c r="O106" s="5"/>
      <c r="P106" s="5"/>
      <c r="Q106" s="5"/>
      <c r="R106" s="5"/>
    </row>
    <row r="107" spans="1:18" ht="12.75">
      <c r="A107" s="5" t="s">
        <v>295</v>
      </c>
      <c r="B107" s="5"/>
      <c r="C107" s="5"/>
      <c r="D107" s="5"/>
      <c r="E107" s="5"/>
      <c r="F107" s="5"/>
      <c r="G107" s="5"/>
      <c r="H107" s="5"/>
      <c r="I107" s="5"/>
      <c r="J107" s="5"/>
      <c r="K107" s="5"/>
      <c r="L107" s="5"/>
      <c r="M107" s="5"/>
      <c r="N107" s="5"/>
      <c r="O107" s="5"/>
      <c r="P107" s="5"/>
      <c r="Q107" s="5"/>
      <c r="R107" s="5"/>
    </row>
    <row r="108" spans="1:18" ht="12.75">
      <c r="A108" s="5" t="s">
        <v>296</v>
      </c>
      <c r="B108" s="5"/>
      <c r="C108" s="5"/>
      <c r="D108" s="5"/>
      <c r="E108" s="5"/>
      <c r="F108" s="5"/>
      <c r="G108" s="5"/>
      <c r="H108" s="5"/>
      <c r="I108" s="5"/>
      <c r="J108" s="5"/>
      <c r="K108" s="5"/>
      <c r="L108" s="5"/>
      <c r="M108" s="5"/>
      <c r="N108" s="5"/>
      <c r="O108" s="5"/>
      <c r="P108" s="5"/>
      <c r="Q108" s="5"/>
      <c r="R108" s="5"/>
    </row>
    <row r="109" spans="1:18" ht="12.75">
      <c r="A109" s="5" t="s">
        <v>297</v>
      </c>
      <c r="B109" s="5"/>
      <c r="C109" s="5"/>
      <c r="D109" s="5"/>
      <c r="E109" s="5"/>
      <c r="F109" s="5"/>
      <c r="G109" s="5"/>
      <c r="H109" s="5"/>
      <c r="I109" s="5"/>
      <c r="J109" s="5"/>
      <c r="K109" s="5"/>
      <c r="L109" s="5"/>
      <c r="M109" s="5"/>
      <c r="N109" s="5"/>
      <c r="O109" s="5"/>
      <c r="P109" s="5"/>
      <c r="Q109" s="5"/>
      <c r="R109" s="5"/>
    </row>
    <row r="110" spans="1:18" ht="12.75">
      <c r="A110" s="5" t="s">
        <v>298</v>
      </c>
      <c r="B110" s="5"/>
      <c r="C110" s="5"/>
      <c r="D110" s="5"/>
      <c r="E110" s="5"/>
      <c r="F110" s="5"/>
      <c r="G110" s="5"/>
      <c r="H110" s="5"/>
      <c r="I110" s="5"/>
      <c r="J110" s="5"/>
      <c r="K110" s="5"/>
      <c r="L110" s="5"/>
      <c r="M110" s="5"/>
      <c r="N110" s="5"/>
      <c r="O110" s="5"/>
      <c r="P110" s="5"/>
      <c r="Q110" s="5"/>
      <c r="R110" s="5"/>
    </row>
    <row r="111" spans="1:18" ht="12.75">
      <c r="A111" s="5" t="s">
        <v>299</v>
      </c>
      <c r="B111" s="5"/>
      <c r="C111" s="5"/>
      <c r="D111" s="5"/>
      <c r="E111" s="5"/>
      <c r="F111" s="5"/>
      <c r="G111" s="5"/>
      <c r="H111" s="5"/>
      <c r="I111" s="5"/>
      <c r="J111" s="5"/>
      <c r="K111" s="5"/>
      <c r="L111" s="5"/>
      <c r="M111" s="5"/>
      <c r="N111" s="5"/>
      <c r="O111" s="5"/>
      <c r="P111" s="5"/>
      <c r="Q111" s="5"/>
      <c r="R111" s="5"/>
    </row>
    <row r="112" spans="1:18" ht="12.75">
      <c r="A112" s="5" t="s">
        <v>300</v>
      </c>
      <c r="B112" s="5"/>
      <c r="C112" s="5"/>
      <c r="D112" s="5"/>
      <c r="E112" s="5"/>
      <c r="F112" s="5"/>
      <c r="G112" s="5"/>
      <c r="H112" s="5"/>
      <c r="I112" s="5"/>
      <c r="J112" s="5"/>
      <c r="K112" s="5"/>
      <c r="L112" s="5"/>
      <c r="M112" s="5"/>
      <c r="N112" s="5"/>
      <c r="O112" s="5"/>
      <c r="P112" s="5"/>
      <c r="Q112" s="5"/>
      <c r="R112" s="5"/>
    </row>
    <row r="113" spans="1:18" ht="12.75">
      <c r="A113" s="5" t="s">
        <v>301</v>
      </c>
      <c r="B113" s="5"/>
      <c r="C113" s="5"/>
      <c r="D113" s="5"/>
      <c r="E113" s="5"/>
      <c r="F113" s="5"/>
      <c r="G113" s="5"/>
      <c r="H113" s="5"/>
      <c r="I113" s="5"/>
      <c r="J113" s="5"/>
      <c r="K113" s="5"/>
      <c r="L113" s="5"/>
      <c r="M113" s="5"/>
      <c r="N113" s="5"/>
      <c r="O113" s="5"/>
      <c r="P113" s="5"/>
      <c r="Q113" s="5"/>
      <c r="R113" s="5"/>
    </row>
    <row r="114" spans="1:18" ht="12.75">
      <c r="A114" s="5"/>
      <c r="B114" s="5"/>
      <c r="C114" s="5"/>
      <c r="D114" s="5"/>
      <c r="E114" s="5"/>
      <c r="F114" s="5"/>
      <c r="G114" s="5"/>
      <c r="H114" s="5"/>
      <c r="I114" s="5"/>
      <c r="J114" s="5"/>
      <c r="K114" s="5"/>
      <c r="L114" s="5"/>
      <c r="M114" s="5"/>
      <c r="N114" s="5"/>
      <c r="O114" s="5"/>
      <c r="P114" s="5"/>
      <c r="Q114" s="5"/>
      <c r="R114" s="5"/>
    </row>
    <row r="115" spans="1:18" ht="12.75">
      <c r="A115" s="5" t="s">
        <v>1097</v>
      </c>
      <c r="B115" s="5"/>
      <c r="C115" s="5"/>
      <c r="D115" s="5"/>
      <c r="E115" s="5"/>
      <c r="F115" s="5"/>
      <c r="G115" s="5"/>
      <c r="H115" s="5"/>
      <c r="I115" s="5"/>
      <c r="J115" s="5"/>
      <c r="K115" s="5"/>
      <c r="L115" s="5"/>
      <c r="M115" s="5"/>
      <c r="N115" s="5"/>
      <c r="O115" s="5"/>
      <c r="P115" s="5"/>
      <c r="Q115" s="5"/>
      <c r="R115" s="5"/>
    </row>
    <row r="116" spans="1:18" ht="12.75">
      <c r="A116" s="5" t="s">
        <v>676</v>
      </c>
      <c r="B116" s="5"/>
      <c r="C116" s="5"/>
      <c r="D116" s="5"/>
      <c r="E116" s="5"/>
      <c r="F116" s="5"/>
      <c r="G116" s="5"/>
      <c r="H116" s="5"/>
      <c r="I116" s="5"/>
      <c r="J116" s="5"/>
      <c r="K116" s="5"/>
      <c r="L116" s="5"/>
      <c r="M116" s="5"/>
      <c r="N116" s="5"/>
      <c r="O116" s="5"/>
      <c r="P116" s="5"/>
      <c r="Q116" s="5"/>
      <c r="R116" s="5"/>
    </row>
    <row r="117" spans="1:18" ht="12.75">
      <c r="A117" s="5"/>
      <c r="B117" s="5"/>
      <c r="C117" s="5"/>
      <c r="D117" s="5"/>
      <c r="E117" s="5"/>
      <c r="F117" s="5"/>
      <c r="G117" s="5"/>
      <c r="H117" s="5"/>
      <c r="I117" s="5"/>
      <c r="J117" s="5"/>
      <c r="K117" s="5"/>
      <c r="L117" s="5"/>
      <c r="M117" s="5"/>
      <c r="N117" s="5"/>
      <c r="O117" s="5"/>
      <c r="P117" s="5"/>
      <c r="Q117" s="5"/>
      <c r="R117" s="5"/>
    </row>
    <row r="118" spans="1:18" ht="12.75">
      <c r="A118" s="5" t="s">
        <v>1098</v>
      </c>
      <c r="B118" s="5"/>
      <c r="C118" s="5"/>
      <c r="D118" s="5"/>
      <c r="E118" s="5"/>
      <c r="F118" s="5"/>
      <c r="G118" s="5"/>
      <c r="H118" s="5"/>
      <c r="I118" s="5"/>
      <c r="J118" s="5"/>
      <c r="K118" s="5"/>
      <c r="L118" s="5"/>
      <c r="M118" s="5"/>
      <c r="N118" s="5"/>
      <c r="O118" s="5"/>
      <c r="P118" s="5"/>
      <c r="Q118" s="5"/>
      <c r="R118" s="5"/>
    </row>
    <row r="119" spans="1:18" ht="12.75">
      <c r="A119" s="5" t="s">
        <v>288</v>
      </c>
      <c r="B119" s="5"/>
      <c r="C119" s="5"/>
      <c r="D119" s="5"/>
      <c r="E119" s="5"/>
      <c r="F119" s="5"/>
      <c r="G119" s="5"/>
      <c r="H119" s="5"/>
      <c r="I119" s="5"/>
      <c r="J119" s="5"/>
      <c r="K119" s="5"/>
      <c r="L119" s="5"/>
      <c r="M119" s="5"/>
      <c r="N119" s="5"/>
      <c r="O119" s="5"/>
      <c r="P119" s="5"/>
      <c r="Q119" s="5"/>
      <c r="R119" s="5"/>
    </row>
    <row r="120" spans="1:18" ht="12.75">
      <c r="A120" s="5" t="s">
        <v>670</v>
      </c>
      <c r="B120" s="5"/>
      <c r="C120" s="5"/>
      <c r="D120" s="5"/>
      <c r="E120" s="5"/>
      <c r="F120" s="5"/>
      <c r="G120" s="5"/>
      <c r="H120" s="5"/>
      <c r="I120" s="5"/>
      <c r="J120" s="5"/>
      <c r="K120" s="5"/>
      <c r="L120" s="5"/>
      <c r="M120" s="5"/>
      <c r="N120" s="5"/>
      <c r="O120" s="5"/>
      <c r="P120" s="5"/>
      <c r="Q120" s="5"/>
      <c r="R120" s="5"/>
    </row>
    <row r="121" spans="1:18" ht="12.75">
      <c r="A121" s="5"/>
      <c r="B121" s="5"/>
      <c r="C121" s="5"/>
      <c r="D121" s="5"/>
      <c r="E121" s="5"/>
      <c r="F121" s="5"/>
      <c r="G121" s="5"/>
      <c r="H121" s="5"/>
      <c r="I121" s="5"/>
      <c r="J121" s="5"/>
      <c r="K121" s="5"/>
      <c r="L121" s="5"/>
      <c r="M121" s="5"/>
      <c r="N121" s="5"/>
      <c r="O121" s="5"/>
      <c r="P121" s="5"/>
      <c r="Q121" s="5"/>
      <c r="R121" s="5"/>
    </row>
    <row r="122" spans="1:18" ht="12.75">
      <c r="A122" s="5" t="s">
        <v>349</v>
      </c>
      <c r="B122" s="5"/>
      <c r="C122" s="5"/>
      <c r="D122" s="5"/>
      <c r="E122" s="5"/>
      <c r="F122" s="5"/>
      <c r="G122" s="5"/>
      <c r="H122" s="5"/>
      <c r="I122" s="5"/>
      <c r="J122" s="5"/>
      <c r="K122" s="5"/>
      <c r="L122" s="5"/>
      <c r="M122" s="5"/>
      <c r="N122" s="5"/>
      <c r="O122" s="5"/>
      <c r="P122" s="5"/>
      <c r="Q122" s="5"/>
      <c r="R122" s="5"/>
    </row>
    <row r="123" spans="1:18" ht="12.75">
      <c r="A123" s="5" t="s">
        <v>350</v>
      </c>
      <c r="B123" s="5"/>
      <c r="C123" s="5"/>
      <c r="D123" s="5"/>
      <c r="E123" s="5"/>
      <c r="F123" s="5"/>
      <c r="G123" s="5"/>
      <c r="H123" s="5"/>
      <c r="I123" s="5"/>
      <c r="J123" s="5"/>
      <c r="K123" s="5"/>
      <c r="L123" s="5"/>
      <c r="M123" s="5"/>
      <c r="N123" s="5"/>
      <c r="O123" s="5"/>
      <c r="P123" s="5"/>
      <c r="Q123" s="5"/>
      <c r="R123" s="5"/>
    </row>
    <row r="124" spans="1:18" ht="12.75">
      <c r="A124" s="5" t="s">
        <v>286</v>
      </c>
      <c r="B124" s="5"/>
      <c r="C124" s="5"/>
      <c r="D124" s="5"/>
      <c r="E124" s="5"/>
      <c r="F124" s="5"/>
      <c r="G124" s="5"/>
      <c r="H124" s="5"/>
      <c r="I124" s="5"/>
      <c r="J124" s="5"/>
      <c r="K124" s="5"/>
      <c r="L124" s="5"/>
      <c r="M124" s="5"/>
      <c r="N124" s="5"/>
      <c r="O124" s="5"/>
      <c r="P124" s="5"/>
      <c r="Q124" s="5"/>
      <c r="R124" s="5"/>
    </row>
    <row r="125" spans="1:18" ht="12.75">
      <c r="A125" s="5" t="s">
        <v>287</v>
      </c>
      <c r="B125" s="5"/>
      <c r="C125" s="5"/>
      <c r="D125" s="5"/>
      <c r="E125" s="5"/>
      <c r="F125" s="5"/>
      <c r="G125" s="5"/>
      <c r="H125" s="5"/>
      <c r="I125" s="5"/>
      <c r="J125" s="5"/>
      <c r="K125" s="5"/>
      <c r="L125" s="5"/>
      <c r="M125" s="5"/>
      <c r="N125" s="5"/>
      <c r="O125" s="5"/>
      <c r="P125" s="5"/>
      <c r="Q125" s="5"/>
      <c r="R125" s="5"/>
    </row>
    <row r="126" spans="1:18" ht="12.75">
      <c r="A126" s="5"/>
      <c r="B126" s="5"/>
      <c r="C126" s="5"/>
      <c r="D126" s="5"/>
      <c r="E126" s="5"/>
      <c r="F126" s="5"/>
      <c r="G126" s="5"/>
      <c r="H126" s="5"/>
      <c r="I126" s="5"/>
      <c r="J126" s="5"/>
      <c r="K126" s="5"/>
      <c r="L126" s="5"/>
      <c r="M126" s="5"/>
      <c r="N126" s="5"/>
      <c r="O126" s="5"/>
      <c r="P126" s="5"/>
      <c r="Q126" s="5"/>
      <c r="R126" s="5"/>
    </row>
    <row r="127" spans="1:12" ht="15.75">
      <c r="A127" s="112" t="s">
        <v>87</v>
      </c>
      <c r="B127" s="5"/>
      <c r="C127" s="5"/>
      <c r="D127" s="5"/>
      <c r="E127" s="5"/>
      <c r="F127" s="5"/>
      <c r="G127" s="5"/>
      <c r="H127" s="5"/>
      <c r="I127" s="5"/>
      <c r="J127" s="5"/>
      <c r="K127" s="5"/>
      <c r="L127" s="5"/>
    </row>
    <row r="128" spans="1:26" ht="12.75">
      <c r="A128" s="5" t="s">
        <v>608</v>
      </c>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 r="A129" s="5" t="s">
        <v>609</v>
      </c>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 r="A130" s="111" t="s">
        <v>646</v>
      </c>
      <c r="B130" s="111"/>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 r="A131" s="5" t="s">
        <v>647</v>
      </c>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 r="A132" s="5" t="s">
        <v>648</v>
      </c>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 r="A133" s="5" t="s">
        <v>649</v>
      </c>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 r="A134" s="5" t="s">
        <v>283</v>
      </c>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 r="A135" s="111" t="s">
        <v>284</v>
      </c>
      <c r="B135" s="111"/>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 r="A136" s="5" t="s">
        <v>285</v>
      </c>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 r="A137" s="5" t="s">
        <v>677</v>
      </c>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 r="A138" s="5" t="s">
        <v>952</v>
      </c>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 r="A139" s="5" t="s">
        <v>953</v>
      </c>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 r="A140" s="5" t="s">
        <v>954</v>
      </c>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 r="A141" s="5" t="s">
        <v>955</v>
      </c>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 r="A142" s="5" t="s">
        <v>324</v>
      </c>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 r="A143" s="5" t="s">
        <v>88</v>
      </c>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 r="A144" s="5" t="s">
        <v>940</v>
      </c>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 r="A145" s="5" t="s">
        <v>956</v>
      </c>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 r="A146" s="5" t="s">
        <v>292</v>
      </c>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 r="A147" s="5" t="s">
        <v>293</v>
      </c>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 r="A148" s="5" t="s">
        <v>294</v>
      </c>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 r="A149" s="5" t="s">
        <v>963</v>
      </c>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 r="A150" s="5" t="s">
        <v>710</v>
      </c>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 r="A151" s="5" t="s">
        <v>711</v>
      </c>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 r="A152" s="5" t="s">
        <v>712</v>
      </c>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 r="A153" s="111" t="s">
        <v>713</v>
      </c>
      <c r="B153" s="111"/>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 r="A154" s="5" t="s">
        <v>714</v>
      </c>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 r="A155" s="5" t="s">
        <v>715</v>
      </c>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 r="A156" s="5" t="s">
        <v>716</v>
      </c>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 r="A157" s="5" t="s">
        <v>717</v>
      </c>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 r="A158" s="5" t="s">
        <v>320</v>
      </c>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 r="A159" s="5" t="s">
        <v>321</v>
      </c>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 r="A160" s="5" t="s">
        <v>4</v>
      </c>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 r="A161" s="5" t="s">
        <v>322</v>
      </c>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 r="A162" s="111" t="s">
        <v>5</v>
      </c>
      <c r="B162" s="111"/>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 r="A163" s="5" t="s">
        <v>323</v>
      </c>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10" ht="15.75">
      <c r="A165" s="112" t="s">
        <v>318</v>
      </c>
      <c r="B165" s="5"/>
      <c r="C165" s="5"/>
      <c r="D165" s="5"/>
      <c r="E165" s="5"/>
      <c r="F165" s="5"/>
      <c r="G165" s="5"/>
      <c r="H165" s="5"/>
      <c r="I165" s="5"/>
      <c r="J165" s="5"/>
    </row>
    <row r="166" spans="1:16" ht="12.75">
      <c r="A166" s="5" t="s">
        <v>486</v>
      </c>
      <c r="B166" s="5"/>
      <c r="C166" s="5"/>
      <c r="D166" s="5"/>
      <c r="E166" s="5"/>
      <c r="F166" s="5"/>
      <c r="G166" s="5"/>
      <c r="H166" s="5"/>
      <c r="I166" s="5"/>
      <c r="J166" s="5"/>
      <c r="K166" s="5"/>
      <c r="L166" s="5"/>
      <c r="M166" s="5"/>
      <c r="N166" s="5"/>
      <c r="O166" s="5"/>
      <c r="P166" s="5"/>
    </row>
    <row r="167" spans="1:16" ht="12.75">
      <c r="A167" s="5" t="s">
        <v>487</v>
      </c>
      <c r="B167" s="5"/>
      <c r="C167" s="5"/>
      <c r="D167" s="5"/>
      <c r="E167" s="5"/>
      <c r="F167" s="5"/>
      <c r="G167" s="5"/>
      <c r="H167" s="5"/>
      <c r="I167" s="5"/>
      <c r="J167" s="5"/>
      <c r="K167" s="5"/>
      <c r="L167" s="5"/>
      <c r="M167" s="5"/>
      <c r="N167" s="5"/>
      <c r="O167" s="5"/>
      <c r="P167" s="5"/>
    </row>
    <row r="168" spans="1:16" ht="12.75">
      <c r="A168" s="5" t="s">
        <v>488</v>
      </c>
      <c r="B168" s="5"/>
      <c r="C168" s="5"/>
      <c r="D168" s="5"/>
      <c r="E168" s="5"/>
      <c r="F168" s="5"/>
      <c r="G168" s="5"/>
      <c r="H168" s="5"/>
      <c r="I168" s="5"/>
      <c r="J168" s="5"/>
      <c r="K168" s="5"/>
      <c r="L168" s="5"/>
      <c r="M168" s="5"/>
      <c r="N168" s="5"/>
      <c r="O168" s="5"/>
      <c r="P168" s="5"/>
    </row>
    <row r="169" spans="1:16" ht="12.75">
      <c r="A169" s="5" t="s">
        <v>489</v>
      </c>
      <c r="B169" s="5"/>
      <c r="C169" s="5"/>
      <c r="D169" s="5"/>
      <c r="E169" s="5"/>
      <c r="F169" s="5"/>
      <c r="G169" s="5"/>
      <c r="H169" s="5"/>
      <c r="I169" s="5"/>
      <c r="J169" s="5"/>
      <c r="K169" s="5"/>
      <c r="L169" s="5"/>
      <c r="M169" s="5"/>
      <c r="N169" s="5"/>
      <c r="O169" s="5"/>
      <c r="P169" s="5"/>
    </row>
    <row r="170" spans="1:16" ht="12.75">
      <c r="A170" s="5" t="s">
        <v>490</v>
      </c>
      <c r="B170" s="5"/>
      <c r="C170" s="5"/>
      <c r="D170" s="5"/>
      <c r="E170" s="5"/>
      <c r="F170" s="5"/>
      <c r="G170" s="5"/>
      <c r="H170" s="5"/>
      <c r="I170" s="5"/>
      <c r="J170" s="5"/>
      <c r="K170" s="5"/>
      <c r="L170" s="5"/>
      <c r="M170" s="5"/>
      <c r="N170" s="5"/>
      <c r="O170" s="5"/>
      <c r="P170" s="5"/>
    </row>
    <row r="171" spans="1:16" ht="12.75">
      <c r="A171" s="5" t="s">
        <v>491</v>
      </c>
      <c r="B171" s="5"/>
      <c r="C171" s="5"/>
      <c r="D171" s="5"/>
      <c r="E171" s="5"/>
      <c r="F171" s="5"/>
      <c r="G171" s="5"/>
      <c r="H171" s="5"/>
      <c r="I171" s="5"/>
      <c r="J171" s="5"/>
      <c r="K171" s="5"/>
      <c r="L171" s="5"/>
      <c r="M171" s="5"/>
      <c r="N171" s="5"/>
      <c r="O171" s="5"/>
      <c r="P171" s="5"/>
    </row>
    <row r="172" spans="1:16" ht="12.75">
      <c r="A172" s="5" t="s">
        <v>492</v>
      </c>
      <c r="B172" s="5"/>
      <c r="C172" s="5"/>
      <c r="D172" s="5"/>
      <c r="E172" s="5"/>
      <c r="F172" s="5"/>
      <c r="G172" s="5"/>
      <c r="H172" s="5"/>
      <c r="I172" s="5"/>
      <c r="J172" s="5"/>
      <c r="K172" s="5"/>
      <c r="L172" s="5"/>
      <c r="M172" s="5"/>
      <c r="N172" s="5"/>
      <c r="O172" s="5"/>
      <c r="P172" s="5"/>
    </row>
    <row r="173" spans="1:16" ht="12.75">
      <c r="A173" s="5" t="s">
        <v>606</v>
      </c>
      <c r="B173" s="5"/>
      <c r="C173" s="5"/>
      <c r="D173" s="5"/>
      <c r="E173" s="5"/>
      <c r="F173" s="5"/>
      <c r="G173" s="5"/>
      <c r="H173" s="5"/>
      <c r="I173" s="5"/>
      <c r="J173" s="5"/>
      <c r="K173" s="5"/>
      <c r="L173" s="5"/>
      <c r="M173" s="5"/>
      <c r="N173" s="5"/>
      <c r="O173" s="5"/>
      <c r="P173" s="5"/>
    </row>
    <row r="174" spans="1:16" ht="12.75">
      <c r="A174" s="5" t="s">
        <v>607</v>
      </c>
      <c r="B174" s="5"/>
      <c r="C174" s="5"/>
      <c r="D174" s="5"/>
      <c r="E174" s="5"/>
      <c r="F174" s="5"/>
      <c r="G174" s="5"/>
      <c r="H174" s="5"/>
      <c r="I174" s="5"/>
      <c r="J174" s="5"/>
      <c r="K174" s="5"/>
      <c r="L174" s="5"/>
      <c r="M174" s="5"/>
      <c r="N174" s="5"/>
      <c r="O174" s="5"/>
      <c r="P174" s="5"/>
    </row>
    <row r="175" spans="1:16" ht="12.75">
      <c r="A175" s="5" t="s">
        <v>6</v>
      </c>
      <c r="B175" s="5"/>
      <c r="C175" s="5"/>
      <c r="D175" s="5"/>
      <c r="E175" s="5"/>
      <c r="F175" s="5"/>
      <c r="G175" s="5"/>
      <c r="H175" s="5"/>
      <c r="I175" s="5"/>
      <c r="J175" s="5"/>
      <c r="K175" s="5"/>
      <c r="L175" s="5"/>
      <c r="M175" s="5"/>
      <c r="N175" s="5"/>
      <c r="O175" s="5"/>
      <c r="P175" s="5"/>
    </row>
    <row r="176" spans="1:16" ht="12.75">
      <c r="A176" s="5" t="s">
        <v>941</v>
      </c>
      <c r="B176" s="5"/>
      <c r="C176" s="5"/>
      <c r="D176" s="5"/>
      <c r="E176" s="5"/>
      <c r="F176" s="5"/>
      <c r="G176" s="5"/>
      <c r="H176" s="5"/>
      <c r="I176" s="5"/>
      <c r="J176" s="5"/>
      <c r="K176" s="5"/>
      <c r="L176" s="5"/>
      <c r="M176" s="5"/>
      <c r="N176" s="5"/>
      <c r="O176" s="5"/>
      <c r="P176" s="5"/>
    </row>
    <row r="177" spans="1:16" ht="12.75">
      <c r="A177" s="5" t="s">
        <v>942</v>
      </c>
      <c r="B177" s="5"/>
      <c r="C177" s="5"/>
      <c r="D177" s="5"/>
      <c r="E177" s="5"/>
      <c r="F177" s="5"/>
      <c r="G177" s="5"/>
      <c r="H177" s="5"/>
      <c r="I177" s="5"/>
      <c r="J177" s="5"/>
      <c r="K177" s="5"/>
      <c r="L177" s="5"/>
      <c r="M177" s="5"/>
      <c r="N177" s="5"/>
      <c r="O177" s="5"/>
      <c r="P177" s="5"/>
    </row>
    <row r="178" spans="1:16" ht="12.75">
      <c r="A178" s="5" t="s">
        <v>943</v>
      </c>
      <c r="B178" s="5"/>
      <c r="C178" s="5"/>
      <c r="D178" s="5"/>
      <c r="E178" s="5"/>
      <c r="F178" s="5"/>
      <c r="G178" s="5"/>
      <c r="H178" s="5"/>
      <c r="I178" s="5"/>
      <c r="J178" s="5"/>
      <c r="K178" s="5"/>
      <c r="L178" s="5"/>
      <c r="M178" s="5"/>
      <c r="N178" s="5"/>
      <c r="O178" s="5"/>
      <c r="P178" s="5"/>
    </row>
    <row r="179" spans="1:16" ht="12.75">
      <c r="A179" s="5" t="s">
        <v>944</v>
      </c>
      <c r="B179" s="5"/>
      <c r="C179" s="5"/>
      <c r="D179" s="5"/>
      <c r="E179" s="5"/>
      <c r="F179" s="5"/>
      <c r="G179" s="5"/>
      <c r="H179" s="5"/>
      <c r="I179" s="5"/>
      <c r="J179" s="5"/>
      <c r="K179" s="5"/>
      <c r="L179" s="5"/>
      <c r="M179" s="5"/>
      <c r="N179" s="5"/>
      <c r="O179" s="5"/>
      <c r="P179" s="5"/>
    </row>
    <row r="180" spans="1:16" ht="12.75">
      <c r="A180" s="5" t="s">
        <v>262</v>
      </c>
      <c r="B180" s="5"/>
      <c r="C180" s="5"/>
      <c r="D180" s="5"/>
      <c r="E180" s="5"/>
      <c r="F180" s="5"/>
      <c r="G180" s="5"/>
      <c r="H180" s="5"/>
      <c r="I180" s="5"/>
      <c r="J180" s="5"/>
      <c r="K180" s="5"/>
      <c r="L180" s="5"/>
      <c r="M180" s="5"/>
      <c r="N180" s="5"/>
      <c r="O180" s="5"/>
      <c r="P180" s="5"/>
    </row>
    <row r="181" spans="1:16" ht="12.75">
      <c r="A181" s="5" t="s">
        <v>90</v>
      </c>
      <c r="B181" s="5"/>
      <c r="C181" s="5"/>
      <c r="D181" s="5"/>
      <c r="E181" s="5"/>
      <c r="F181" s="5"/>
      <c r="G181" s="5"/>
      <c r="H181" s="5"/>
      <c r="I181" s="5"/>
      <c r="J181" s="5"/>
      <c r="K181" s="5"/>
      <c r="L181" s="5"/>
      <c r="M181" s="5"/>
      <c r="N181" s="5"/>
      <c r="O181" s="5"/>
      <c r="P181" s="5"/>
    </row>
    <row r="182" spans="1:16" ht="12.75">
      <c r="A182" s="5" t="s">
        <v>945</v>
      </c>
      <c r="B182" s="5"/>
      <c r="C182" s="5"/>
      <c r="D182" s="5"/>
      <c r="E182" s="5"/>
      <c r="F182" s="5"/>
      <c r="G182" s="5"/>
      <c r="H182" s="5"/>
      <c r="I182" s="5"/>
      <c r="J182" s="5"/>
      <c r="K182" s="5"/>
      <c r="L182" s="5"/>
      <c r="M182" s="5"/>
      <c r="N182" s="5"/>
      <c r="O182" s="5"/>
      <c r="P182" s="5"/>
    </row>
    <row r="183" spans="1:16" ht="12.75">
      <c r="A183" s="5" t="s">
        <v>946</v>
      </c>
      <c r="B183" s="5"/>
      <c r="C183" s="5"/>
      <c r="D183" s="5"/>
      <c r="E183" s="5"/>
      <c r="F183" s="5"/>
      <c r="G183" s="5"/>
      <c r="H183" s="5"/>
      <c r="I183" s="5"/>
      <c r="J183" s="5"/>
      <c r="K183" s="5"/>
      <c r="L183" s="5"/>
      <c r="M183" s="5"/>
      <c r="N183" s="5"/>
      <c r="O183" s="5"/>
      <c r="P183" s="5"/>
    </row>
    <row r="184" spans="1:16" ht="12.75">
      <c r="A184" s="5" t="s">
        <v>91</v>
      </c>
      <c r="B184" s="5"/>
      <c r="C184" s="5"/>
      <c r="D184" s="5"/>
      <c r="E184" s="5"/>
      <c r="F184" s="5"/>
      <c r="G184" s="5"/>
      <c r="H184" s="5"/>
      <c r="I184" s="5"/>
      <c r="J184" s="5"/>
      <c r="K184" s="5"/>
      <c r="L184" s="5"/>
      <c r="M184" s="5"/>
      <c r="N184" s="5"/>
      <c r="O184" s="5"/>
      <c r="P184" s="5"/>
    </row>
    <row r="185" spans="1:16" ht="12.75">
      <c r="A185" s="5" t="s">
        <v>947</v>
      </c>
      <c r="B185" s="5"/>
      <c r="C185" s="5"/>
      <c r="D185" s="5"/>
      <c r="E185" s="5"/>
      <c r="F185" s="5"/>
      <c r="G185" s="5"/>
      <c r="H185" s="5"/>
      <c r="I185" s="5"/>
      <c r="J185" s="5"/>
      <c r="K185" s="5"/>
      <c r="L185" s="5"/>
      <c r="M185" s="5"/>
      <c r="N185" s="5"/>
      <c r="O185" s="5"/>
      <c r="P185" s="5"/>
    </row>
    <row r="186" spans="1:16" ht="12.75">
      <c r="A186" s="5" t="s">
        <v>948</v>
      </c>
      <c r="B186" s="5"/>
      <c r="C186" s="5"/>
      <c r="D186" s="5"/>
      <c r="E186" s="5"/>
      <c r="F186" s="5"/>
      <c r="G186" s="5"/>
      <c r="H186" s="5"/>
      <c r="I186" s="5"/>
      <c r="J186" s="5"/>
      <c r="K186" s="5"/>
      <c r="L186" s="5"/>
      <c r="M186" s="5"/>
      <c r="N186" s="5"/>
      <c r="O186" s="5"/>
      <c r="P186" s="5"/>
    </row>
    <row r="187" spans="1:16" ht="12.75">
      <c r="A187" s="5" t="s">
        <v>1009</v>
      </c>
      <c r="B187" s="5"/>
      <c r="C187" s="5"/>
      <c r="D187" s="5"/>
      <c r="E187" s="5"/>
      <c r="F187" s="5"/>
      <c r="G187" s="5"/>
      <c r="H187" s="5"/>
      <c r="I187" s="5"/>
      <c r="J187" s="5"/>
      <c r="K187" s="5"/>
      <c r="L187" s="5"/>
      <c r="M187" s="5"/>
      <c r="N187" s="5"/>
      <c r="O187" s="5"/>
      <c r="P187" s="5"/>
    </row>
    <row r="188" spans="1:16" ht="12.75">
      <c r="A188" s="5" t="s">
        <v>949</v>
      </c>
      <c r="B188" s="5"/>
      <c r="C188" s="5"/>
      <c r="D188" s="5"/>
      <c r="E188" s="5"/>
      <c r="F188" s="5"/>
      <c r="G188" s="5"/>
      <c r="H188" s="5"/>
      <c r="I188" s="5"/>
      <c r="J188" s="5"/>
      <c r="K188" s="5"/>
      <c r="L188" s="5"/>
      <c r="M188" s="5"/>
      <c r="N188" s="5"/>
      <c r="O188" s="5"/>
      <c r="P188" s="5"/>
    </row>
    <row r="189" spans="1:16" ht="12.75">
      <c r="A189" s="5" t="s">
        <v>263</v>
      </c>
      <c r="B189" s="5"/>
      <c r="C189" s="5"/>
      <c r="D189" s="5"/>
      <c r="E189" s="5"/>
      <c r="F189" s="5"/>
      <c r="G189" s="5"/>
      <c r="H189" s="5"/>
      <c r="I189" s="5"/>
      <c r="J189" s="5"/>
      <c r="K189" s="5"/>
      <c r="L189" s="5"/>
      <c r="M189" s="5"/>
      <c r="N189" s="5"/>
      <c r="O189" s="5"/>
      <c r="P189" s="5"/>
    </row>
    <row r="190" spans="1:16" ht="12.75">
      <c r="A190" s="5" t="s">
        <v>89</v>
      </c>
      <c r="B190" s="5"/>
      <c r="C190" s="5"/>
      <c r="D190" s="5"/>
      <c r="E190" s="5"/>
      <c r="F190" s="5"/>
      <c r="G190" s="5"/>
      <c r="H190" s="5"/>
      <c r="I190" s="5"/>
      <c r="J190" s="5"/>
      <c r="K190" s="5"/>
      <c r="L190" s="5"/>
      <c r="M190" s="5"/>
      <c r="N190" s="5"/>
      <c r="O190" s="5"/>
      <c r="P190" s="5"/>
    </row>
    <row r="191" spans="1:16" ht="12.75">
      <c r="A191" s="5" t="s">
        <v>950</v>
      </c>
      <c r="B191" s="5"/>
      <c r="C191" s="5"/>
      <c r="D191" s="5"/>
      <c r="E191" s="5"/>
      <c r="F191" s="5"/>
      <c r="G191" s="5"/>
      <c r="H191" s="5"/>
      <c r="I191" s="5"/>
      <c r="J191" s="5"/>
      <c r="K191" s="5"/>
      <c r="L191" s="5"/>
      <c r="M191" s="5"/>
      <c r="N191" s="5"/>
      <c r="O191" s="5"/>
      <c r="P191" s="5"/>
    </row>
    <row r="192" spans="1:16" ht="12.75">
      <c r="A192" s="5" t="s">
        <v>951</v>
      </c>
      <c r="B192" s="5"/>
      <c r="C192" s="5"/>
      <c r="D192" s="5"/>
      <c r="E192" s="5"/>
      <c r="F192" s="5"/>
      <c r="G192" s="5"/>
      <c r="H192" s="5"/>
      <c r="I192" s="5"/>
      <c r="J192" s="5"/>
      <c r="K192" s="5"/>
      <c r="L192" s="5"/>
      <c r="M192" s="5"/>
      <c r="N192" s="5"/>
      <c r="O192" s="5"/>
      <c r="P192" s="5"/>
    </row>
    <row r="193" spans="1:16" ht="12.75">
      <c r="A193" s="5" t="s">
        <v>326</v>
      </c>
      <c r="B193" s="5"/>
      <c r="C193" s="5"/>
      <c r="D193" s="5"/>
      <c r="E193" s="5"/>
      <c r="F193" s="5"/>
      <c r="G193" s="5"/>
      <c r="H193" s="5"/>
      <c r="I193" s="5"/>
      <c r="J193" s="5"/>
      <c r="K193" s="5"/>
      <c r="L193" s="5"/>
      <c r="M193" s="5"/>
      <c r="N193" s="5"/>
      <c r="O193" s="5"/>
      <c r="P193" s="5"/>
    </row>
    <row r="194" spans="1:16" ht="12.75">
      <c r="A194" s="5" t="s">
        <v>327</v>
      </c>
      <c r="B194" s="5"/>
      <c r="C194" s="5"/>
      <c r="D194" s="5"/>
      <c r="E194" s="5"/>
      <c r="F194" s="5"/>
      <c r="G194" s="5"/>
      <c r="H194" s="5"/>
      <c r="I194" s="5"/>
      <c r="J194" s="5"/>
      <c r="K194" s="5"/>
      <c r="L194" s="5"/>
      <c r="M194" s="5"/>
      <c r="N194" s="5"/>
      <c r="O194" s="5"/>
      <c r="P194" s="5"/>
    </row>
    <row r="195" spans="1:16" ht="12.75">
      <c r="A195" s="5" t="s">
        <v>328</v>
      </c>
      <c r="B195" s="5"/>
      <c r="C195" s="5"/>
      <c r="D195" s="5"/>
      <c r="E195" s="5"/>
      <c r="F195" s="5"/>
      <c r="G195" s="5"/>
      <c r="H195" s="5"/>
      <c r="I195" s="5"/>
      <c r="J195" s="5"/>
      <c r="K195" s="5"/>
      <c r="L195" s="5"/>
      <c r="M195" s="5"/>
      <c r="N195" s="5"/>
      <c r="O195" s="5"/>
      <c r="P195" s="5"/>
    </row>
    <row r="196" spans="1:16" ht="12.75">
      <c r="A196" s="5" t="s">
        <v>184</v>
      </c>
      <c r="B196" s="5"/>
      <c r="C196" s="5"/>
      <c r="D196" s="5"/>
      <c r="E196" s="5"/>
      <c r="F196" s="5"/>
      <c r="G196" s="5"/>
      <c r="H196" s="5"/>
      <c r="I196" s="5"/>
      <c r="J196" s="5"/>
      <c r="K196" s="5"/>
      <c r="L196" s="5"/>
      <c r="M196" s="5"/>
      <c r="N196" s="5"/>
      <c r="O196" s="5"/>
      <c r="P196" s="5"/>
    </row>
    <row r="197" spans="1:16" ht="12.75">
      <c r="A197" s="5" t="s">
        <v>185</v>
      </c>
      <c r="B197" s="5"/>
      <c r="C197" s="5"/>
      <c r="D197" s="5"/>
      <c r="E197" s="5"/>
      <c r="F197" s="5"/>
      <c r="G197" s="5"/>
      <c r="H197" s="5"/>
      <c r="I197" s="5"/>
      <c r="J197" s="5"/>
      <c r="K197" s="5"/>
      <c r="L197" s="5"/>
      <c r="M197" s="5"/>
      <c r="N197" s="5"/>
      <c r="O197" s="5"/>
      <c r="P197" s="5"/>
    </row>
    <row r="198" spans="1:16" ht="12.75">
      <c r="A198" s="5" t="s">
        <v>186</v>
      </c>
      <c r="B198" s="5"/>
      <c r="C198" s="5"/>
      <c r="D198" s="5"/>
      <c r="E198" s="5"/>
      <c r="F198" s="5"/>
      <c r="G198" s="5"/>
      <c r="H198" s="5"/>
      <c r="I198" s="5"/>
      <c r="J198" s="5"/>
      <c r="K198" s="5"/>
      <c r="L198" s="5"/>
      <c r="M198" s="5"/>
      <c r="N198" s="5"/>
      <c r="O198" s="5"/>
      <c r="P198" s="5"/>
    </row>
    <row r="199" spans="1:16" ht="12.75">
      <c r="A199" s="5" t="s">
        <v>187</v>
      </c>
      <c r="B199" s="5"/>
      <c r="C199" s="5"/>
      <c r="D199" s="5"/>
      <c r="E199" s="5"/>
      <c r="F199" s="5"/>
      <c r="G199" s="5"/>
      <c r="H199" s="5"/>
      <c r="I199" s="5"/>
      <c r="J199" s="5"/>
      <c r="K199" s="5"/>
      <c r="L199" s="5"/>
      <c r="M199" s="5"/>
      <c r="N199" s="5"/>
      <c r="O199" s="5"/>
      <c r="P199" s="5"/>
    </row>
    <row r="200" spans="1:16" ht="12.75">
      <c r="A200" s="5" t="s">
        <v>188</v>
      </c>
      <c r="B200" s="5"/>
      <c r="C200" s="5"/>
      <c r="D200" s="5"/>
      <c r="E200" s="5"/>
      <c r="F200" s="5"/>
      <c r="G200" s="5"/>
      <c r="H200" s="5"/>
      <c r="I200" s="5"/>
      <c r="J200" s="5"/>
      <c r="K200" s="5"/>
      <c r="L200" s="5"/>
      <c r="M200" s="5"/>
      <c r="N200" s="5"/>
      <c r="O200" s="5"/>
      <c r="P200" s="5"/>
    </row>
    <row r="201" spans="1:16" ht="12.75">
      <c r="A201" s="5" t="s">
        <v>189</v>
      </c>
      <c r="B201" s="5"/>
      <c r="C201" s="5"/>
      <c r="D201" s="5"/>
      <c r="E201" s="5"/>
      <c r="F201" s="5"/>
      <c r="G201" s="5"/>
      <c r="H201" s="5"/>
      <c r="I201" s="5"/>
      <c r="J201" s="5"/>
      <c r="K201" s="5"/>
      <c r="L201" s="5"/>
      <c r="M201" s="5"/>
      <c r="N201" s="5"/>
      <c r="O201" s="5"/>
      <c r="P201" s="5"/>
    </row>
    <row r="202" spans="1:16" ht="12.75">
      <c r="A202" s="5" t="s">
        <v>190</v>
      </c>
      <c r="B202" s="5"/>
      <c r="C202" s="5"/>
      <c r="D202" s="5"/>
      <c r="E202" s="5"/>
      <c r="F202" s="5"/>
      <c r="G202" s="5"/>
      <c r="H202" s="5"/>
      <c r="I202" s="5"/>
      <c r="J202" s="5"/>
      <c r="K202" s="5"/>
      <c r="L202" s="5"/>
      <c r="M202" s="5"/>
      <c r="N202" s="5"/>
      <c r="O202" s="5"/>
      <c r="P202" s="5"/>
    </row>
    <row r="203" spans="1:16" ht="12.75">
      <c r="A203" s="5" t="s">
        <v>751</v>
      </c>
      <c r="B203" s="5"/>
      <c r="C203" s="5"/>
      <c r="D203" s="5"/>
      <c r="E203" s="5"/>
      <c r="F203" s="5"/>
      <c r="G203" s="5"/>
      <c r="H203" s="5"/>
      <c r="I203" s="5"/>
      <c r="J203" s="5"/>
      <c r="K203" s="5"/>
      <c r="L203" s="5"/>
      <c r="M203" s="5"/>
      <c r="N203" s="5"/>
      <c r="O203" s="5"/>
      <c r="P203" s="5"/>
    </row>
    <row r="204" spans="1:16" ht="12.75">
      <c r="A204" s="5" t="s">
        <v>759</v>
      </c>
      <c r="B204" s="5"/>
      <c r="C204" s="5"/>
      <c r="D204" s="5"/>
      <c r="E204" s="5"/>
      <c r="F204" s="5"/>
      <c r="G204" s="5"/>
      <c r="H204" s="5"/>
      <c r="I204" s="5"/>
      <c r="J204" s="5"/>
      <c r="K204" s="5"/>
      <c r="L204" s="5"/>
      <c r="M204" s="5"/>
      <c r="N204" s="5"/>
      <c r="O204" s="5"/>
      <c r="P204" s="5"/>
    </row>
    <row r="205" spans="1:16" ht="12.75">
      <c r="A205" s="5" t="s">
        <v>760</v>
      </c>
      <c r="B205" s="5"/>
      <c r="C205" s="5"/>
      <c r="D205" s="5"/>
      <c r="E205" s="5"/>
      <c r="F205" s="5"/>
      <c r="G205" s="5"/>
      <c r="H205" s="5"/>
      <c r="I205" s="5"/>
      <c r="J205" s="5"/>
      <c r="K205" s="5"/>
      <c r="L205" s="5"/>
      <c r="M205" s="5"/>
      <c r="N205" s="5"/>
      <c r="O205" s="5"/>
      <c r="P205" s="5"/>
    </row>
    <row r="206" spans="1:16" ht="12.75">
      <c r="A206" s="5" t="s">
        <v>761</v>
      </c>
      <c r="B206" s="5"/>
      <c r="C206" s="5"/>
      <c r="D206" s="5"/>
      <c r="E206" s="5"/>
      <c r="F206" s="5"/>
      <c r="G206" s="5"/>
      <c r="H206" s="5"/>
      <c r="I206" s="5"/>
      <c r="J206" s="5"/>
      <c r="K206" s="5"/>
      <c r="L206" s="5"/>
      <c r="M206" s="5"/>
      <c r="N206" s="5"/>
      <c r="O206" s="5"/>
      <c r="P206" s="5"/>
    </row>
    <row r="207" spans="1:16" ht="12.75">
      <c r="A207" s="5" t="s">
        <v>167</v>
      </c>
      <c r="B207" s="5"/>
      <c r="C207" s="5"/>
      <c r="D207" s="5"/>
      <c r="E207" s="5"/>
      <c r="F207" s="5"/>
      <c r="G207" s="5"/>
      <c r="H207" s="5"/>
      <c r="I207" s="5"/>
      <c r="J207" s="5"/>
      <c r="K207" s="5"/>
      <c r="L207" s="5"/>
      <c r="M207" s="5"/>
      <c r="N207" s="5"/>
      <c r="O207" s="5"/>
      <c r="P207" s="5"/>
    </row>
    <row r="208" spans="1:16" ht="12.75">
      <c r="A208" s="5" t="s">
        <v>1059</v>
      </c>
      <c r="B208" s="5"/>
      <c r="C208" s="5"/>
      <c r="D208" s="5"/>
      <c r="E208" s="5"/>
      <c r="F208" s="5"/>
      <c r="G208" s="5"/>
      <c r="H208" s="5"/>
      <c r="I208" s="5"/>
      <c r="J208" s="5"/>
      <c r="K208" s="5"/>
      <c r="L208" s="5"/>
      <c r="M208" s="5"/>
      <c r="N208" s="5"/>
      <c r="O208" s="5"/>
      <c r="P208" s="5"/>
    </row>
    <row r="209" spans="1:16" ht="12.75">
      <c r="A209" s="5" t="s">
        <v>1010</v>
      </c>
      <c r="B209" s="5"/>
      <c r="C209" s="5"/>
      <c r="D209" s="5"/>
      <c r="E209" s="5"/>
      <c r="F209" s="5"/>
      <c r="G209" s="5"/>
      <c r="H209" s="5"/>
      <c r="I209" s="5"/>
      <c r="J209" s="5"/>
      <c r="K209" s="5"/>
      <c r="L209" s="5"/>
      <c r="M209" s="5"/>
      <c r="N209" s="5"/>
      <c r="O209" s="5"/>
      <c r="P209" s="5"/>
    </row>
    <row r="211" spans="1:8" ht="15.75">
      <c r="A211" s="112" t="s">
        <v>319</v>
      </c>
      <c r="B211" s="5"/>
      <c r="C211" s="5"/>
      <c r="D211" s="5"/>
      <c r="E211" s="5"/>
      <c r="F211" s="5"/>
      <c r="G211" s="5"/>
      <c r="H211" s="5"/>
    </row>
    <row r="212" spans="1:16" ht="12.75">
      <c r="A212" s="5" t="s">
        <v>762</v>
      </c>
      <c r="B212" s="5"/>
      <c r="C212" s="5"/>
      <c r="D212" s="5"/>
      <c r="E212" s="5"/>
      <c r="F212" s="5"/>
      <c r="G212" s="5"/>
      <c r="H212" s="5"/>
      <c r="I212" s="5"/>
      <c r="J212" s="5"/>
      <c r="K212" s="5"/>
      <c r="L212" s="5"/>
      <c r="M212" s="5"/>
      <c r="N212" s="5"/>
      <c r="O212" s="5"/>
      <c r="P212" s="5"/>
    </row>
    <row r="213" spans="1:16" ht="12.75">
      <c r="A213" s="5" t="s">
        <v>763</v>
      </c>
      <c r="B213" s="5"/>
      <c r="C213" s="5"/>
      <c r="D213" s="5"/>
      <c r="E213" s="5"/>
      <c r="F213" s="5"/>
      <c r="G213" s="5"/>
      <c r="H213" s="5"/>
      <c r="I213" s="5"/>
      <c r="J213" s="5"/>
      <c r="K213" s="5"/>
      <c r="L213" s="5"/>
      <c r="M213" s="5"/>
      <c r="N213" s="5"/>
      <c r="O213" s="5"/>
      <c r="P213" s="5"/>
    </row>
    <row r="214" spans="1:16" ht="12.75">
      <c r="A214" s="5" t="s">
        <v>168</v>
      </c>
      <c r="B214" s="5"/>
      <c r="C214" s="5"/>
      <c r="D214" s="5"/>
      <c r="E214" s="5"/>
      <c r="F214" s="5"/>
      <c r="G214" s="5"/>
      <c r="H214" s="5"/>
      <c r="I214" s="5"/>
      <c r="J214" s="5"/>
      <c r="K214" s="5"/>
      <c r="L214" s="5"/>
      <c r="M214" s="5"/>
      <c r="N214" s="5"/>
      <c r="O214" s="5"/>
      <c r="P214" s="5"/>
    </row>
    <row r="215" spans="1:16" ht="12.75">
      <c r="A215" s="5" t="s">
        <v>1011</v>
      </c>
      <c r="B215" s="5"/>
      <c r="C215" s="5"/>
      <c r="D215" s="5"/>
      <c r="E215" s="5"/>
      <c r="F215" s="5"/>
      <c r="G215" s="5"/>
      <c r="H215" s="5"/>
      <c r="I215" s="5"/>
      <c r="J215" s="5"/>
      <c r="K215" s="5"/>
      <c r="L215" s="5"/>
      <c r="M215" s="5"/>
      <c r="N215" s="5"/>
      <c r="O215" s="5"/>
      <c r="P215" s="5"/>
    </row>
    <row r="216" spans="1:16" ht="12.75">
      <c r="A216" s="5" t="s">
        <v>764</v>
      </c>
      <c r="B216" s="5"/>
      <c r="C216" s="5"/>
      <c r="D216" s="5"/>
      <c r="E216" s="5"/>
      <c r="F216" s="5"/>
      <c r="G216" s="5"/>
      <c r="H216" s="5"/>
      <c r="I216" s="5"/>
      <c r="J216" s="5"/>
      <c r="K216" s="5"/>
      <c r="L216" s="5"/>
      <c r="M216" s="5"/>
      <c r="N216" s="5"/>
      <c r="O216" s="5"/>
      <c r="P216" s="5"/>
    </row>
    <row r="217" spans="1:16" ht="12.75">
      <c r="A217" s="5" t="s">
        <v>1012</v>
      </c>
      <c r="B217" s="5"/>
      <c r="C217" s="5"/>
      <c r="D217" s="5"/>
      <c r="E217" s="5"/>
      <c r="F217" s="5"/>
      <c r="G217" s="5"/>
      <c r="H217" s="5"/>
      <c r="I217" s="5"/>
      <c r="J217" s="5"/>
      <c r="K217" s="5"/>
      <c r="L217" s="5"/>
      <c r="M217" s="5"/>
      <c r="N217" s="5"/>
      <c r="O217" s="5"/>
      <c r="P217" s="5"/>
    </row>
    <row r="218" spans="1:16" ht="12.75">
      <c r="A218" s="5" t="s">
        <v>752</v>
      </c>
      <c r="B218" s="5"/>
      <c r="C218" s="5"/>
      <c r="D218" s="5"/>
      <c r="E218" s="5"/>
      <c r="F218" s="5"/>
      <c r="G218" s="5"/>
      <c r="H218" s="5"/>
      <c r="I218" s="5"/>
      <c r="J218" s="5"/>
      <c r="K218" s="5"/>
      <c r="L218" s="5"/>
      <c r="M218" s="5"/>
      <c r="N218" s="5"/>
      <c r="O218" s="5"/>
      <c r="P218" s="5"/>
    </row>
    <row r="219" spans="1:16" ht="12.75">
      <c r="A219" s="5" t="s">
        <v>765</v>
      </c>
      <c r="B219" s="5"/>
      <c r="C219" s="5"/>
      <c r="D219" s="5"/>
      <c r="E219" s="5"/>
      <c r="F219" s="5"/>
      <c r="G219" s="5"/>
      <c r="H219" s="5"/>
      <c r="I219" s="5"/>
      <c r="J219" s="5"/>
      <c r="K219" s="5"/>
      <c r="L219" s="5"/>
      <c r="M219" s="5"/>
      <c r="N219" s="5"/>
      <c r="O219" s="5"/>
      <c r="P219" s="5"/>
    </row>
    <row r="220" spans="1:16" ht="12.75">
      <c r="A220" s="5" t="s">
        <v>766</v>
      </c>
      <c r="B220" s="5"/>
      <c r="C220" s="5"/>
      <c r="D220" s="5"/>
      <c r="E220" s="5"/>
      <c r="F220" s="5"/>
      <c r="G220" s="5"/>
      <c r="H220" s="5"/>
      <c r="I220" s="5"/>
      <c r="J220" s="5"/>
      <c r="K220" s="5"/>
      <c r="L220" s="5"/>
      <c r="M220" s="5"/>
      <c r="N220" s="5"/>
      <c r="O220" s="5"/>
      <c r="P220" s="5"/>
    </row>
    <row r="221" spans="1:16" ht="12.75">
      <c r="A221" s="5" t="s">
        <v>767</v>
      </c>
      <c r="B221" s="5"/>
      <c r="C221" s="5"/>
      <c r="D221" s="5"/>
      <c r="E221" s="5"/>
      <c r="F221" s="5"/>
      <c r="G221" s="5"/>
      <c r="H221" s="5"/>
      <c r="I221" s="5"/>
      <c r="J221" s="5"/>
      <c r="K221" s="5"/>
      <c r="L221" s="5"/>
      <c r="M221" s="5"/>
      <c r="N221" s="5"/>
      <c r="O221" s="5"/>
      <c r="P221" s="5"/>
    </row>
    <row r="222" spans="1:16" ht="12.75">
      <c r="A222" s="5" t="s">
        <v>768</v>
      </c>
      <c r="B222" s="5"/>
      <c r="C222" s="5"/>
      <c r="D222" s="5"/>
      <c r="E222" s="5"/>
      <c r="F222" s="5"/>
      <c r="G222" s="5"/>
      <c r="H222" s="5"/>
      <c r="I222" s="5"/>
      <c r="J222" s="5"/>
      <c r="K222" s="5"/>
      <c r="L222" s="5"/>
      <c r="M222" s="5"/>
      <c r="N222" s="5"/>
      <c r="O222" s="5"/>
      <c r="P222" s="5"/>
    </row>
    <row r="223" spans="1:16" ht="12.75">
      <c r="A223" s="5" t="s">
        <v>753</v>
      </c>
      <c r="B223" s="5"/>
      <c r="C223" s="5"/>
      <c r="D223" s="5"/>
      <c r="E223" s="5"/>
      <c r="F223" s="5"/>
      <c r="G223" s="5"/>
      <c r="H223" s="5"/>
      <c r="I223" s="5"/>
      <c r="J223" s="5"/>
      <c r="K223" s="5"/>
      <c r="L223" s="5"/>
      <c r="M223" s="5"/>
      <c r="N223" s="5"/>
      <c r="O223" s="5"/>
      <c r="P223" s="5"/>
    </row>
    <row r="224" spans="1:16" ht="12.75">
      <c r="A224" s="5" t="s">
        <v>1060</v>
      </c>
      <c r="B224" s="5"/>
      <c r="C224" s="5"/>
      <c r="D224" s="5"/>
      <c r="E224" s="5"/>
      <c r="F224" s="5"/>
      <c r="G224" s="5"/>
      <c r="H224" s="5"/>
      <c r="I224" s="5"/>
      <c r="J224" s="5"/>
      <c r="K224" s="5"/>
      <c r="L224" s="5"/>
      <c r="M224" s="5"/>
      <c r="N224" s="5"/>
      <c r="O224" s="5"/>
      <c r="P224" s="5"/>
    </row>
    <row r="225" spans="1:16" ht="12.75">
      <c r="A225" s="5" t="s">
        <v>1061</v>
      </c>
      <c r="B225" s="5"/>
      <c r="C225" s="5"/>
      <c r="D225" s="5"/>
      <c r="E225" s="5"/>
      <c r="F225" s="5"/>
      <c r="G225" s="5"/>
      <c r="H225" s="5"/>
      <c r="I225" s="5"/>
      <c r="J225" s="5"/>
      <c r="K225" s="5"/>
      <c r="L225" s="5"/>
      <c r="M225" s="5"/>
      <c r="N225" s="5"/>
      <c r="O225" s="5"/>
      <c r="P225" s="5"/>
    </row>
    <row r="226" spans="1:16" ht="12.75">
      <c r="A226" s="5" t="s">
        <v>264</v>
      </c>
      <c r="B226" s="5"/>
      <c r="C226" s="5"/>
      <c r="D226" s="5"/>
      <c r="E226" s="5"/>
      <c r="F226" s="5"/>
      <c r="G226" s="5"/>
      <c r="H226" s="5"/>
      <c r="I226" s="5"/>
      <c r="J226" s="5"/>
      <c r="K226" s="5"/>
      <c r="L226" s="5"/>
      <c r="M226" s="5"/>
      <c r="N226" s="5"/>
      <c r="O226" s="5"/>
      <c r="P226" s="5"/>
    </row>
    <row r="227" spans="1:16" ht="12.75">
      <c r="A227" s="5" t="s">
        <v>754</v>
      </c>
      <c r="B227" s="5"/>
      <c r="C227" s="5"/>
      <c r="D227" s="5"/>
      <c r="E227" s="5"/>
      <c r="F227" s="5"/>
      <c r="G227" s="5"/>
      <c r="H227" s="5"/>
      <c r="I227" s="5"/>
      <c r="J227" s="5"/>
      <c r="K227" s="5"/>
      <c r="L227" s="5"/>
      <c r="M227" s="5"/>
      <c r="N227" s="5"/>
      <c r="O227" s="5"/>
      <c r="P227" s="5"/>
    </row>
    <row r="228" spans="1:16" ht="12.75">
      <c r="A228" s="5" t="s">
        <v>877</v>
      </c>
      <c r="B228" s="5"/>
      <c r="C228" s="5"/>
      <c r="D228" s="5"/>
      <c r="E228" s="5"/>
      <c r="F228" s="5"/>
      <c r="G228" s="5"/>
      <c r="H228" s="5"/>
      <c r="I228" s="5"/>
      <c r="J228" s="5"/>
      <c r="K228" s="5"/>
      <c r="L228" s="5"/>
      <c r="M228" s="5"/>
      <c r="N228" s="5"/>
      <c r="O228" s="5"/>
      <c r="P228" s="5"/>
    </row>
    <row r="229" spans="1:16" ht="12.75">
      <c r="A229" s="5" t="s">
        <v>769</v>
      </c>
      <c r="B229" s="5"/>
      <c r="C229" s="5"/>
      <c r="D229" s="5"/>
      <c r="E229" s="5"/>
      <c r="F229" s="5"/>
      <c r="G229" s="5"/>
      <c r="H229" s="5"/>
      <c r="I229" s="5"/>
      <c r="J229" s="5"/>
      <c r="K229" s="5"/>
      <c r="L229" s="5"/>
      <c r="M229" s="5"/>
      <c r="N229" s="5"/>
      <c r="O229" s="5"/>
      <c r="P229" s="5"/>
    </row>
    <row r="230" spans="1:16" ht="12.75">
      <c r="A230" s="5" t="s">
        <v>770</v>
      </c>
      <c r="B230" s="5"/>
      <c r="C230" s="5"/>
      <c r="D230" s="5"/>
      <c r="E230" s="5"/>
      <c r="F230" s="5"/>
      <c r="G230" s="5"/>
      <c r="H230" s="5"/>
      <c r="I230" s="5"/>
      <c r="J230" s="5"/>
      <c r="K230" s="5"/>
      <c r="L230" s="5"/>
      <c r="M230" s="5"/>
      <c r="N230" s="5"/>
      <c r="O230" s="5"/>
      <c r="P230" s="5"/>
    </row>
    <row r="231" spans="1:16" ht="12.75">
      <c r="A231" s="5" t="s">
        <v>771</v>
      </c>
      <c r="B231" s="5"/>
      <c r="C231" s="5"/>
      <c r="D231" s="5"/>
      <c r="E231" s="5"/>
      <c r="F231" s="5"/>
      <c r="G231" s="5"/>
      <c r="H231" s="5"/>
      <c r="I231" s="5"/>
      <c r="J231" s="5"/>
      <c r="K231" s="5"/>
      <c r="L231" s="5"/>
      <c r="M231" s="5"/>
      <c r="N231" s="5"/>
      <c r="O231" s="5"/>
      <c r="P231" s="5"/>
    </row>
    <row r="232" spans="1:16" ht="12.75">
      <c r="A232" s="5" t="s">
        <v>772</v>
      </c>
      <c r="B232" s="5"/>
      <c r="C232" s="5"/>
      <c r="D232" s="5"/>
      <c r="E232" s="5"/>
      <c r="F232" s="5"/>
      <c r="G232" s="5"/>
      <c r="H232" s="5"/>
      <c r="I232" s="5"/>
      <c r="J232" s="5"/>
      <c r="K232" s="5"/>
      <c r="L232" s="5"/>
      <c r="M232" s="5"/>
      <c r="N232" s="5"/>
      <c r="O232" s="5"/>
      <c r="P232" s="5"/>
    </row>
    <row r="233" spans="1:16" ht="12.75">
      <c r="A233" s="5" t="s">
        <v>773</v>
      </c>
      <c r="B233" s="5"/>
      <c r="C233" s="5"/>
      <c r="D233" s="5"/>
      <c r="E233" s="5"/>
      <c r="F233" s="5"/>
      <c r="G233" s="5"/>
      <c r="H233" s="5"/>
      <c r="I233" s="5"/>
      <c r="J233" s="5"/>
      <c r="K233" s="5"/>
      <c r="L233" s="5"/>
      <c r="M233" s="5"/>
      <c r="N233" s="5"/>
      <c r="O233" s="5"/>
      <c r="P233" s="5"/>
    </row>
    <row r="234" spans="1:16" ht="12.75">
      <c r="A234" s="14" t="s">
        <v>774</v>
      </c>
      <c r="B234" s="14"/>
      <c r="C234" s="14"/>
      <c r="D234" s="14"/>
      <c r="E234" s="14"/>
      <c r="F234" s="14"/>
      <c r="G234" s="14"/>
      <c r="H234" s="14"/>
      <c r="I234" s="14"/>
      <c r="J234" s="14"/>
      <c r="K234" s="14"/>
      <c r="L234" s="14"/>
      <c r="M234" s="14"/>
      <c r="N234" s="14"/>
      <c r="O234" s="14"/>
      <c r="P234" s="14"/>
    </row>
    <row r="235" spans="1:16" ht="12.75">
      <c r="A235" s="14" t="s">
        <v>775</v>
      </c>
      <c r="B235" s="14"/>
      <c r="C235" s="14"/>
      <c r="D235" s="14"/>
      <c r="E235" s="14"/>
      <c r="F235" s="14"/>
      <c r="G235" s="14"/>
      <c r="H235" s="14"/>
      <c r="I235" s="14"/>
      <c r="J235" s="14"/>
      <c r="K235" s="14"/>
      <c r="L235" s="14"/>
      <c r="M235" s="14"/>
      <c r="N235" s="14"/>
      <c r="O235" s="14"/>
      <c r="P235" s="14"/>
    </row>
    <row r="236" spans="1:16" ht="12.75">
      <c r="A236" s="5" t="s">
        <v>776</v>
      </c>
      <c r="B236" s="5"/>
      <c r="C236" s="5"/>
      <c r="D236" s="5"/>
      <c r="E236" s="5"/>
      <c r="F236" s="5"/>
      <c r="G236" s="5"/>
      <c r="H236" s="5"/>
      <c r="I236" s="5"/>
      <c r="J236" s="5"/>
      <c r="K236" s="5"/>
      <c r="L236" s="5"/>
      <c r="M236" s="5"/>
      <c r="N236" s="5"/>
      <c r="O236" s="5"/>
      <c r="P236" s="5"/>
    </row>
    <row r="237" spans="1:16" ht="12.75">
      <c r="A237" s="5" t="s">
        <v>777</v>
      </c>
      <c r="B237" s="5"/>
      <c r="C237" s="5"/>
      <c r="D237" s="5"/>
      <c r="E237" s="5"/>
      <c r="F237" s="5"/>
      <c r="G237" s="5"/>
      <c r="H237" s="5"/>
      <c r="I237" s="5"/>
      <c r="J237" s="5"/>
      <c r="K237" s="5"/>
      <c r="L237" s="5"/>
      <c r="M237" s="5"/>
      <c r="N237" s="5"/>
      <c r="O237" s="5"/>
      <c r="P237" s="5"/>
    </row>
    <row r="238" spans="1:16" ht="12.75">
      <c r="A238" s="5" t="s">
        <v>176</v>
      </c>
      <c r="B238" s="5"/>
      <c r="C238" s="5"/>
      <c r="D238" s="5"/>
      <c r="E238" s="5"/>
      <c r="F238" s="5"/>
      <c r="G238" s="5"/>
      <c r="H238" s="5"/>
      <c r="I238" s="5"/>
      <c r="J238" s="5"/>
      <c r="K238" s="5"/>
      <c r="L238" s="5"/>
      <c r="M238" s="5"/>
      <c r="N238" s="5"/>
      <c r="O238" s="5"/>
      <c r="P238" s="5"/>
    </row>
    <row r="239" spans="1:16" ht="12.75">
      <c r="A239" s="5" t="s">
        <v>778</v>
      </c>
      <c r="B239" s="5"/>
      <c r="C239" s="5"/>
      <c r="D239" s="5"/>
      <c r="E239" s="5"/>
      <c r="F239" s="5"/>
      <c r="G239" s="5"/>
      <c r="H239" s="5"/>
      <c r="I239" s="5"/>
      <c r="J239" s="5"/>
      <c r="K239" s="5"/>
      <c r="L239" s="5"/>
      <c r="M239" s="5"/>
      <c r="N239" s="5"/>
      <c r="O239" s="5"/>
      <c r="P239" s="5"/>
    </row>
    <row r="240" spans="1:16" ht="12.75">
      <c r="A240" s="5" t="s">
        <v>1000</v>
      </c>
      <c r="B240" s="5"/>
      <c r="C240" s="5"/>
      <c r="D240" s="5"/>
      <c r="E240" s="5"/>
      <c r="F240" s="5"/>
      <c r="G240" s="5"/>
      <c r="H240" s="5"/>
      <c r="I240" s="5"/>
      <c r="J240" s="5"/>
      <c r="K240" s="5"/>
      <c r="L240" s="5"/>
      <c r="M240" s="5"/>
      <c r="N240" s="5"/>
      <c r="O240" s="5"/>
      <c r="P240" s="5"/>
    </row>
    <row r="241" spans="1:16" ht="12.75">
      <c r="A241" s="5" t="s">
        <v>169</v>
      </c>
      <c r="B241" s="5"/>
      <c r="C241" s="5"/>
      <c r="D241" s="5"/>
      <c r="E241" s="5"/>
      <c r="F241" s="5"/>
      <c r="G241" s="5"/>
      <c r="H241" s="5"/>
      <c r="I241" s="5"/>
      <c r="J241" s="5"/>
      <c r="K241" s="5"/>
      <c r="L241" s="5"/>
      <c r="M241" s="5"/>
      <c r="N241" s="5"/>
      <c r="O241" s="5"/>
      <c r="P241" s="5"/>
    </row>
    <row r="242" spans="1:16" ht="12.75">
      <c r="A242" s="5" t="s">
        <v>170</v>
      </c>
      <c r="B242" s="5"/>
      <c r="C242" s="5"/>
      <c r="D242" s="5"/>
      <c r="E242" s="5"/>
      <c r="F242" s="5"/>
      <c r="G242" s="5"/>
      <c r="H242" s="5"/>
      <c r="I242" s="5"/>
      <c r="J242" s="5"/>
      <c r="K242" s="5"/>
      <c r="L242" s="5"/>
      <c r="M242" s="5"/>
      <c r="N242" s="5"/>
      <c r="O242" s="5"/>
      <c r="P242" s="5"/>
    </row>
    <row r="243" spans="1:16" ht="12.75">
      <c r="A243" s="5" t="s">
        <v>171</v>
      </c>
      <c r="B243" s="5"/>
      <c r="C243" s="5"/>
      <c r="D243" s="5"/>
      <c r="E243" s="5"/>
      <c r="F243" s="5"/>
      <c r="G243" s="5"/>
      <c r="H243" s="5"/>
      <c r="I243" s="5"/>
      <c r="J243" s="5"/>
      <c r="K243" s="5"/>
      <c r="L243" s="5"/>
      <c r="M243" s="5"/>
      <c r="N243" s="5"/>
      <c r="O243" s="5"/>
      <c r="P243" s="5"/>
    </row>
    <row r="244" spans="1:16" ht="12.75">
      <c r="A244" s="5" t="s">
        <v>1001</v>
      </c>
      <c r="B244" s="5"/>
      <c r="C244" s="5"/>
      <c r="D244" s="5"/>
      <c r="E244" s="5"/>
      <c r="F244" s="5"/>
      <c r="G244" s="5"/>
      <c r="H244" s="5"/>
      <c r="I244" s="5"/>
      <c r="J244" s="5"/>
      <c r="K244" s="5"/>
      <c r="L244" s="5"/>
      <c r="M244" s="5"/>
      <c r="N244" s="5"/>
      <c r="O244" s="5"/>
      <c r="P244" s="5"/>
    </row>
    <row r="245" spans="1:16" ht="12.75">
      <c r="A245" s="5" t="s">
        <v>1002</v>
      </c>
      <c r="B245" s="5"/>
      <c r="C245" s="5"/>
      <c r="D245" s="5"/>
      <c r="E245" s="5"/>
      <c r="F245" s="5"/>
      <c r="G245" s="5"/>
      <c r="H245" s="5"/>
      <c r="I245" s="5"/>
      <c r="J245" s="5"/>
      <c r="K245" s="5"/>
      <c r="L245" s="5"/>
      <c r="M245" s="5"/>
      <c r="N245" s="5"/>
      <c r="O245" s="5"/>
      <c r="P245" s="5"/>
    </row>
    <row r="246" spans="1:16" ht="12.75">
      <c r="A246" s="5" t="s">
        <v>265</v>
      </c>
      <c r="B246" s="5"/>
      <c r="C246" s="5"/>
      <c r="D246" s="5"/>
      <c r="E246" s="5"/>
      <c r="F246" s="5"/>
      <c r="G246" s="5"/>
      <c r="H246" s="5"/>
      <c r="I246" s="5"/>
      <c r="J246" s="5"/>
      <c r="K246" s="5"/>
      <c r="L246" s="5"/>
      <c r="M246" s="5"/>
      <c r="N246" s="5"/>
      <c r="O246" s="5"/>
      <c r="P246" s="5"/>
    </row>
    <row r="247" spans="1:16" ht="12.75">
      <c r="A247" s="5" t="s">
        <v>1017</v>
      </c>
      <c r="B247" s="5"/>
      <c r="C247" s="5"/>
      <c r="D247" s="5"/>
      <c r="E247" s="5"/>
      <c r="F247" s="5"/>
      <c r="G247" s="5"/>
      <c r="H247" s="5"/>
      <c r="I247" s="5"/>
      <c r="J247" s="5"/>
      <c r="K247" s="5"/>
      <c r="L247" s="5"/>
      <c r="M247" s="5"/>
      <c r="N247" s="5"/>
      <c r="O247" s="5"/>
      <c r="P247" s="5"/>
    </row>
    <row r="248" spans="1:16" ht="12.75">
      <c r="A248" s="5" t="s">
        <v>172</v>
      </c>
      <c r="B248" s="5"/>
      <c r="C248" s="5"/>
      <c r="D248" s="5"/>
      <c r="E248" s="5"/>
      <c r="F248" s="5"/>
      <c r="G248" s="5"/>
      <c r="H248" s="5"/>
      <c r="I248" s="5"/>
      <c r="J248" s="5"/>
      <c r="K248" s="5"/>
      <c r="L248" s="5"/>
      <c r="M248" s="5"/>
      <c r="N248" s="5"/>
      <c r="O248" s="5"/>
      <c r="P248" s="5"/>
    </row>
    <row r="249" spans="1:16" ht="12.75">
      <c r="A249" s="5" t="s">
        <v>1018</v>
      </c>
      <c r="B249" s="5"/>
      <c r="C249" s="5"/>
      <c r="D249" s="5"/>
      <c r="E249" s="5"/>
      <c r="F249" s="5"/>
      <c r="G249" s="5"/>
      <c r="H249" s="5"/>
      <c r="I249" s="5"/>
      <c r="J249" s="5"/>
      <c r="K249" s="5"/>
      <c r="L249" s="5"/>
      <c r="M249" s="5"/>
      <c r="N249" s="5"/>
      <c r="O249" s="5"/>
      <c r="P249" s="5"/>
    </row>
    <row r="250" spans="1:16" ht="12.75">
      <c r="A250" s="5" t="s">
        <v>173</v>
      </c>
      <c r="B250" s="5"/>
      <c r="C250" s="5"/>
      <c r="D250" s="5"/>
      <c r="E250" s="5"/>
      <c r="F250" s="5"/>
      <c r="G250" s="5"/>
      <c r="H250" s="5"/>
      <c r="I250" s="5"/>
      <c r="J250" s="5"/>
      <c r="K250" s="5"/>
      <c r="L250" s="5"/>
      <c r="M250" s="5"/>
      <c r="N250" s="5"/>
      <c r="O250" s="5"/>
      <c r="P250" s="5"/>
    </row>
    <row r="251" spans="1:16" ht="12.75">
      <c r="A251" s="5" t="s">
        <v>174</v>
      </c>
      <c r="B251" s="5"/>
      <c r="C251" s="5"/>
      <c r="D251" s="5"/>
      <c r="E251" s="5"/>
      <c r="F251" s="5"/>
      <c r="G251" s="5"/>
      <c r="H251" s="5"/>
      <c r="I251" s="5"/>
      <c r="J251" s="5"/>
      <c r="K251" s="5"/>
      <c r="L251" s="5"/>
      <c r="M251" s="5"/>
      <c r="N251" s="5"/>
      <c r="O251" s="5"/>
      <c r="P251" s="5"/>
    </row>
    <row r="252" spans="1:16" ht="12.75">
      <c r="A252" s="5" t="s">
        <v>1019</v>
      </c>
      <c r="B252" s="5"/>
      <c r="C252" s="5"/>
      <c r="D252" s="5"/>
      <c r="E252" s="5"/>
      <c r="F252" s="5"/>
      <c r="G252" s="5"/>
      <c r="H252" s="5"/>
      <c r="I252" s="5"/>
      <c r="J252" s="5"/>
      <c r="K252" s="5"/>
      <c r="L252" s="5"/>
      <c r="M252" s="5"/>
      <c r="N252" s="5"/>
      <c r="O252" s="5"/>
      <c r="P252" s="5"/>
    </row>
    <row r="253" spans="1:16" ht="12.75">
      <c r="A253" s="5" t="s">
        <v>177</v>
      </c>
      <c r="B253" s="5"/>
      <c r="C253" s="5"/>
      <c r="D253" s="5"/>
      <c r="E253" s="5"/>
      <c r="F253" s="5"/>
      <c r="G253" s="5"/>
      <c r="H253" s="5"/>
      <c r="I253" s="5"/>
      <c r="J253" s="5"/>
      <c r="K253" s="5"/>
      <c r="L253" s="5"/>
      <c r="M253" s="5"/>
      <c r="N253" s="5"/>
      <c r="O253" s="5"/>
      <c r="P253" s="5"/>
    </row>
    <row r="254" spans="1:16" ht="12.75">
      <c r="A254" s="5" t="s">
        <v>1020</v>
      </c>
      <c r="B254" s="5"/>
      <c r="C254" s="5"/>
      <c r="D254" s="5"/>
      <c r="E254" s="5"/>
      <c r="F254" s="5"/>
      <c r="G254" s="5"/>
      <c r="H254" s="5"/>
      <c r="I254" s="5"/>
      <c r="J254" s="5"/>
      <c r="K254" s="5"/>
      <c r="L254" s="5"/>
      <c r="M254" s="5"/>
      <c r="N254" s="5"/>
      <c r="O254" s="5"/>
      <c r="P254" s="5"/>
    </row>
    <row r="255" spans="1:16" ht="12.75">
      <c r="A255" s="5" t="s">
        <v>420</v>
      </c>
      <c r="B255" s="5"/>
      <c r="C255" s="5"/>
      <c r="D255" s="5"/>
      <c r="E255" s="5"/>
      <c r="F255" s="5"/>
      <c r="G255" s="5"/>
      <c r="H255" s="5"/>
      <c r="I255" s="5"/>
      <c r="J255" s="5"/>
      <c r="K255" s="5"/>
      <c r="L255" s="5"/>
      <c r="M255" s="5"/>
      <c r="N255" s="5"/>
      <c r="O255" s="5"/>
      <c r="P255" s="5"/>
    </row>
    <row r="256" spans="1:16" ht="12.75">
      <c r="A256" s="5" t="s">
        <v>878</v>
      </c>
      <c r="B256" s="5"/>
      <c r="C256" s="5"/>
      <c r="D256" s="5"/>
      <c r="E256" s="5"/>
      <c r="F256" s="5"/>
      <c r="G256" s="5"/>
      <c r="H256" s="5"/>
      <c r="I256" s="5"/>
      <c r="J256" s="5"/>
      <c r="K256" s="5"/>
      <c r="L256" s="5"/>
      <c r="M256" s="5"/>
      <c r="N256" s="5"/>
      <c r="O256" s="5"/>
      <c r="P256" s="5"/>
    </row>
    <row r="257" spans="1:16" ht="12.75">
      <c r="A257" s="5" t="s">
        <v>422</v>
      </c>
      <c r="B257" s="5"/>
      <c r="C257" s="5"/>
      <c r="D257" s="5"/>
      <c r="E257" s="5"/>
      <c r="F257" s="5"/>
      <c r="G257" s="5"/>
      <c r="H257" s="5"/>
      <c r="I257" s="5"/>
      <c r="J257" s="5"/>
      <c r="K257" s="5"/>
      <c r="L257" s="5"/>
      <c r="M257" s="5"/>
      <c r="N257" s="5"/>
      <c r="O257" s="5"/>
      <c r="P257" s="5"/>
    </row>
    <row r="258" spans="1:16" ht="12.75">
      <c r="A258" s="5" t="s">
        <v>421</v>
      </c>
      <c r="B258" s="5"/>
      <c r="C258" s="5"/>
      <c r="D258" s="5"/>
      <c r="E258" s="5"/>
      <c r="F258" s="5"/>
      <c r="G258" s="5"/>
      <c r="H258" s="5"/>
      <c r="I258" s="5"/>
      <c r="J258" s="5"/>
      <c r="K258" s="5"/>
      <c r="L258" s="5"/>
      <c r="M258" s="5"/>
      <c r="N258" s="5"/>
      <c r="O258" s="5"/>
      <c r="P258" s="5"/>
    </row>
    <row r="259" spans="1:16" ht="12.75">
      <c r="A259" s="5" t="s">
        <v>879</v>
      </c>
      <c r="B259" s="5"/>
      <c r="C259" s="5"/>
      <c r="D259" s="5"/>
      <c r="E259" s="5"/>
      <c r="F259" s="5"/>
      <c r="G259" s="5"/>
      <c r="H259" s="5"/>
      <c r="I259" s="5"/>
      <c r="J259" s="5"/>
      <c r="K259" s="5"/>
      <c r="L259" s="5"/>
      <c r="M259" s="5"/>
      <c r="N259" s="5"/>
      <c r="O259" s="5"/>
      <c r="P259" s="5"/>
    </row>
    <row r="260" spans="1:16" ht="12.75">
      <c r="A260" s="5" t="s">
        <v>974</v>
      </c>
      <c r="B260" s="5"/>
      <c r="C260" s="5"/>
      <c r="D260" s="5"/>
      <c r="E260" s="5"/>
      <c r="F260" s="5"/>
      <c r="G260" s="5"/>
      <c r="H260" s="5"/>
      <c r="I260" s="5"/>
      <c r="J260" s="5"/>
      <c r="K260" s="5"/>
      <c r="L260" s="5"/>
      <c r="M260" s="5"/>
      <c r="N260" s="5"/>
      <c r="O260" s="5"/>
      <c r="P260" s="5"/>
    </row>
    <row r="261" spans="1:16" ht="12.75">
      <c r="A261" s="5" t="s">
        <v>864</v>
      </c>
      <c r="B261" s="5"/>
      <c r="C261" s="5"/>
      <c r="D261" s="5"/>
      <c r="E261" s="5"/>
      <c r="F261" s="5"/>
      <c r="G261" s="5"/>
      <c r="H261" s="5"/>
      <c r="I261" s="5"/>
      <c r="J261" s="5"/>
      <c r="K261" s="5"/>
      <c r="L261" s="5"/>
      <c r="M261" s="5"/>
      <c r="N261" s="5"/>
      <c r="O261" s="5"/>
      <c r="P261" s="5"/>
    </row>
    <row r="262" spans="1:16" ht="12.75">
      <c r="A262" s="5" t="s">
        <v>865</v>
      </c>
      <c r="B262" s="5"/>
      <c r="C262" s="5"/>
      <c r="D262" s="5"/>
      <c r="E262" s="5"/>
      <c r="F262" s="5"/>
      <c r="G262" s="5"/>
      <c r="H262" s="5"/>
      <c r="I262" s="5"/>
      <c r="J262" s="5"/>
      <c r="K262" s="5"/>
      <c r="L262" s="5"/>
      <c r="M262" s="5"/>
      <c r="N262" s="5"/>
      <c r="O262" s="5"/>
      <c r="P262" s="5"/>
    </row>
    <row r="263" spans="1:16" ht="12.75">
      <c r="A263" s="5" t="s">
        <v>880</v>
      </c>
      <c r="B263" s="5"/>
      <c r="C263" s="5"/>
      <c r="D263" s="5"/>
      <c r="E263" s="5"/>
      <c r="F263" s="5"/>
      <c r="G263" s="5"/>
      <c r="H263" s="5"/>
      <c r="I263" s="5"/>
      <c r="J263" s="5"/>
      <c r="K263" s="5"/>
      <c r="L263" s="5"/>
      <c r="M263" s="5"/>
      <c r="N263" s="5"/>
      <c r="O263" s="5"/>
      <c r="P263" s="5"/>
    </row>
    <row r="264" spans="1:16" ht="12.75">
      <c r="A264" s="5" t="s">
        <v>866</v>
      </c>
      <c r="B264" s="5"/>
      <c r="C264" s="5"/>
      <c r="D264" s="5"/>
      <c r="E264" s="5"/>
      <c r="F264" s="5"/>
      <c r="G264" s="5"/>
      <c r="H264" s="5"/>
      <c r="I264" s="5"/>
      <c r="J264" s="5"/>
      <c r="K264" s="5"/>
      <c r="L264" s="5"/>
      <c r="M264" s="5"/>
      <c r="N264" s="5"/>
      <c r="O264" s="5"/>
      <c r="P264" s="5"/>
    </row>
    <row r="265" spans="1:16" ht="12.75">
      <c r="A265" s="5" t="s">
        <v>867</v>
      </c>
      <c r="B265" s="5"/>
      <c r="C265" s="5"/>
      <c r="D265" s="5"/>
      <c r="E265" s="5"/>
      <c r="F265" s="5"/>
      <c r="G265" s="5"/>
      <c r="H265" s="5"/>
      <c r="I265" s="5"/>
      <c r="J265" s="5"/>
      <c r="K265" s="5"/>
      <c r="L265" s="5"/>
      <c r="M265" s="5"/>
      <c r="N265" s="5"/>
      <c r="O265" s="5"/>
      <c r="P265" s="5"/>
    </row>
    <row r="266" spans="1:16" ht="12.75">
      <c r="A266" s="5" t="s">
        <v>868</v>
      </c>
      <c r="B266" s="5"/>
      <c r="C266" s="5"/>
      <c r="D266" s="5"/>
      <c r="E266" s="5"/>
      <c r="F266" s="5"/>
      <c r="G266" s="5"/>
      <c r="H266" s="5"/>
      <c r="I266" s="5"/>
      <c r="J266" s="5"/>
      <c r="K266" s="5"/>
      <c r="L266" s="5"/>
      <c r="M266" s="5"/>
      <c r="N266" s="5"/>
      <c r="O266" s="5"/>
      <c r="P266" s="5"/>
    </row>
    <row r="267" spans="1:16" ht="12.75">
      <c r="A267" s="5" t="s">
        <v>869</v>
      </c>
      <c r="B267" s="5"/>
      <c r="C267" s="5"/>
      <c r="D267" s="5"/>
      <c r="E267" s="5"/>
      <c r="F267" s="5"/>
      <c r="G267" s="5"/>
      <c r="H267" s="5"/>
      <c r="I267" s="5"/>
      <c r="J267" s="5"/>
      <c r="K267" s="5"/>
      <c r="L267" s="5"/>
      <c r="M267" s="5"/>
      <c r="N267" s="5"/>
      <c r="O267" s="5"/>
      <c r="P267" s="5"/>
    </row>
    <row r="268" spans="1:16" ht="12.75">
      <c r="A268" s="5" t="s">
        <v>870</v>
      </c>
      <c r="B268" s="5"/>
      <c r="C268" s="5"/>
      <c r="D268" s="5"/>
      <c r="E268" s="5"/>
      <c r="F268" s="5"/>
      <c r="G268" s="5"/>
      <c r="H268" s="5"/>
      <c r="I268" s="5"/>
      <c r="J268" s="5"/>
      <c r="K268" s="5"/>
      <c r="L268" s="5"/>
      <c r="M268" s="5"/>
      <c r="N268" s="5"/>
      <c r="O268" s="5"/>
      <c r="P268" s="5"/>
    </row>
    <row r="269" spans="1:16" ht="12.75">
      <c r="A269" s="5" t="s">
        <v>871</v>
      </c>
      <c r="B269" s="5"/>
      <c r="C269" s="5"/>
      <c r="D269" s="5"/>
      <c r="E269" s="5"/>
      <c r="F269" s="5"/>
      <c r="G269" s="5"/>
      <c r="H269" s="5"/>
      <c r="I269" s="5"/>
      <c r="J269" s="5"/>
      <c r="K269" s="5"/>
      <c r="L269" s="5"/>
      <c r="M269" s="5"/>
      <c r="N269" s="5"/>
      <c r="O269" s="5"/>
      <c r="P269" s="5"/>
    </row>
    <row r="270" spans="1:16" ht="12.75">
      <c r="A270" s="5" t="s">
        <v>478</v>
      </c>
      <c r="B270" s="5"/>
      <c r="C270" s="5"/>
      <c r="D270" s="5"/>
      <c r="E270" s="5"/>
      <c r="F270" s="5"/>
      <c r="G270" s="5"/>
      <c r="H270" s="5"/>
      <c r="I270" s="5"/>
      <c r="J270" s="5"/>
      <c r="K270" s="5"/>
      <c r="L270" s="5"/>
      <c r="M270" s="5"/>
      <c r="N270" s="5"/>
      <c r="O270" s="5"/>
      <c r="P270" s="5"/>
    </row>
    <row r="271" spans="1:16" ht="12.75">
      <c r="A271" s="5" t="s">
        <v>881</v>
      </c>
      <c r="B271" s="5"/>
      <c r="C271" s="5"/>
      <c r="D271" s="5"/>
      <c r="E271" s="5"/>
      <c r="F271" s="5"/>
      <c r="G271" s="5"/>
      <c r="H271" s="5"/>
      <c r="I271" s="5"/>
      <c r="J271" s="5"/>
      <c r="K271" s="5"/>
      <c r="L271" s="5"/>
      <c r="M271" s="5"/>
      <c r="N271" s="5"/>
      <c r="O271" s="5"/>
      <c r="P271" s="5"/>
    </row>
    <row r="272" spans="1:16" ht="12.75">
      <c r="A272" s="5" t="s">
        <v>872</v>
      </c>
      <c r="B272" s="5"/>
      <c r="C272" s="5"/>
      <c r="D272" s="5"/>
      <c r="E272" s="5"/>
      <c r="F272" s="5"/>
      <c r="G272" s="5"/>
      <c r="H272" s="5"/>
      <c r="I272" s="5"/>
      <c r="J272" s="5"/>
      <c r="K272" s="5"/>
      <c r="L272" s="5"/>
      <c r="M272" s="5"/>
      <c r="N272" s="5"/>
      <c r="O272" s="5"/>
      <c r="P272" s="5"/>
    </row>
    <row r="273" spans="1:16" ht="12.75">
      <c r="A273" s="5" t="s">
        <v>873</v>
      </c>
      <c r="B273" s="5"/>
      <c r="C273" s="5"/>
      <c r="D273" s="5"/>
      <c r="E273" s="5"/>
      <c r="F273" s="5"/>
      <c r="G273" s="5"/>
      <c r="H273" s="5"/>
      <c r="I273" s="5"/>
      <c r="J273" s="5"/>
      <c r="K273" s="5"/>
      <c r="L273" s="5"/>
      <c r="M273" s="5"/>
      <c r="N273" s="5"/>
      <c r="O273" s="5"/>
      <c r="P273" s="5"/>
    </row>
    <row r="274" spans="1:16" ht="12.75">
      <c r="A274" s="5" t="s">
        <v>874</v>
      </c>
      <c r="B274" s="5"/>
      <c r="C274" s="5"/>
      <c r="D274" s="5"/>
      <c r="E274" s="5"/>
      <c r="F274" s="5"/>
      <c r="G274" s="5"/>
      <c r="H274" s="5"/>
      <c r="I274" s="5"/>
      <c r="J274" s="5"/>
      <c r="K274" s="5"/>
      <c r="L274" s="5"/>
      <c r="M274" s="5"/>
      <c r="N274" s="5"/>
      <c r="O274" s="5"/>
      <c r="P274" s="5"/>
    </row>
    <row r="275" spans="1:16" ht="12.75">
      <c r="A275" s="5" t="s">
        <v>477</v>
      </c>
      <c r="B275" s="5"/>
      <c r="C275" s="5"/>
      <c r="D275" s="5"/>
      <c r="E275" s="5"/>
      <c r="F275" s="5"/>
      <c r="G275" s="5"/>
      <c r="H275" s="5"/>
      <c r="I275" s="5"/>
      <c r="J275" s="5"/>
      <c r="K275" s="5"/>
      <c r="L275" s="5"/>
      <c r="M275" s="5"/>
      <c r="N275" s="5"/>
      <c r="O275" s="5"/>
      <c r="P275" s="5"/>
    </row>
    <row r="276" spans="1:16" ht="12.75">
      <c r="A276" s="5" t="s">
        <v>508</v>
      </c>
      <c r="B276" s="5"/>
      <c r="C276" s="5"/>
      <c r="D276" s="5"/>
      <c r="E276" s="5"/>
      <c r="F276" s="5"/>
      <c r="G276" s="5"/>
      <c r="H276" s="5"/>
      <c r="I276" s="5"/>
      <c r="J276" s="5"/>
      <c r="K276" s="5"/>
      <c r="L276" s="5"/>
      <c r="M276" s="5"/>
      <c r="N276" s="5"/>
      <c r="O276" s="5"/>
      <c r="P276" s="5"/>
    </row>
    <row r="277" spans="1:16" ht="12.75">
      <c r="A277" s="5" t="s">
        <v>882</v>
      </c>
      <c r="B277" s="5"/>
      <c r="C277" s="5"/>
      <c r="D277" s="5"/>
      <c r="E277" s="5"/>
      <c r="F277" s="5"/>
      <c r="G277" s="5"/>
      <c r="H277" s="5"/>
      <c r="I277" s="5"/>
      <c r="J277" s="5"/>
      <c r="K277" s="5"/>
      <c r="L277" s="5"/>
      <c r="M277" s="5"/>
      <c r="N277" s="5"/>
      <c r="O277" s="5"/>
      <c r="P277" s="5"/>
    </row>
    <row r="278" spans="1:16" ht="12.75">
      <c r="A278" s="5" t="s">
        <v>975</v>
      </c>
      <c r="B278" s="5"/>
      <c r="C278" s="5"/>
      <c r="D278" s="5"/>
      <c r="E278" s="5"/>
      <c r="F278" s="5"/>
      <c r="G278" s="5"/>
      <c r="H278" s="5"/>
      <c r="I278" s="5"/>
      <c r="J278" s="5"/>
      <c r="K278" s="5"/>
      <c r="L278" s="5"/>
      <c r="M278" s="5"/>
      <c r="N278" s="5"/>
      <c r="O278" s="5"/>
      <c r="P278" s="5"/>
    </row>
    <row r="279" spans="1:16" ht="12.75">
      <c r="A279" s="5" t="s">
        <v>976</v>
      </c>
      <c r="B279" s="5"/>
      <c r="C279" s="5"/>
      <c r="D279" s="5"/>
      <c r="E279" s="5"/>
      <c r="F279" s="5"/>
      <c r="G279" s="5"/>
      <c r="H279" s="5"/>
      <c r="I279" s="5"/>
      <c r="J279" s="5"/>
      <c r="K279" s="5"/>
      <c r="L279" s="5"/>
      <c r="M279" s="5"/>
      <c r="N279" s="5"/>
      <c r="O279" s="5"/>
      <c r="P279" s="5"/>
    </row>
    <row r="280" spans="1:16" ht="12.75">
      <c r="A280" s="5" t="s">
        <v>509</v>
      </c>
      <c r="B280" s="5"/>
      <c r="C280" s="5"/>
      <c r="D280" s="5"/>
      <c r="E280" s="5"/>
      <c r="F280" s="5"/>
      <c r="G280" s="5"/>
      <c r="H280" s="5"/>
      <c r="I280" s="5"/>
      <c r="J280" s="5"/>
      <c r="K280" s="5"/>
      <c r="L280" s="5"/>
      <c r="M280" s="5"/>
      <c r="N280" s="5"/>
      <c r="O280" s="5"/>
      <c r="P280" s="5"/>
    </row>
    <row r="281" spans="1:16" ht="12.75">
      <c r="A281" s="5" t="s">
        <v>977</v>
      </c>
      <c r="B281" s="5"/>
      <c r="C281" s="5"/>
      <c r="D281" s="5"/>
      <c r="E281" s="5"/>
      <c r="F281" s="5"/>
      <c r="G281" s="5"/>
      <c r="H281" s="5"/>
      <c r="I281" s="5"/>
      <c r="J281" s="5"/>
      <c r="K281" s="5"/>
      <c r="L281" s="5"/>
      <c r="M281" s="5"/>
      <c r="N281" s="5"/>
      <c r="O281" s="5"/>
      <c r="P281" s="5"/>
    </row>
    <row r="282" spans="1:16" ht="12.75">
      <c r="A282" s="5" t="s">
        <v>175</v>
      </c>
      <c r="B282" s="5"/>
      <c r="C282" s="5"/>
      <c r="D282" s="5"/>
      <c r="E282" s="5"/>
      <c r="F282" s="5"/>
      <c r="G282" s="5"/>
      <c r="H282" s="5"/>
      <c r="I282" s="5"/>
      <c r="J282" s="5"/>
      <c r="K282" s="5"/>
      <c r="L282" s="5"/>
      <c r="M282" s="5"/>
      <c r="N282" s="5"/>
      <c r="O282" s="5"/>
      <c r="P282" s="5"/>
    </row>
    <row r="283" spans="1:16" ht="12.75">
      <c r="A283" s="5" t="s">
        <v>510</v>
      </c>
      <c r="B283" s="5"/>
      <c r="C283" s="5"/>
      <c r="D283" s="5"/>
      <c r="E283" s="5"/>
      <c r="F283" s="5"/>
      <c r="G283" s="5"/>
      <c r="H283" s="5"/>
      <c r="I283" s="5"/>
      <c r="J283" s="5"/>
      <c r="K283" s="5"/>
      <c r="L283" s="5"/>
      <c r="M283" s="5"/>
      <c r="N283" s="5"/>
      <c r="O283" s="5"/>
      <c r="P283" s="5"/>
    </row>
    <row r="284" spans="1:16" ht="12.75">
      <c r="A284" s="5" t="s">
        <v>511</v>
      </c>
      <c r="B284" s="5"/>
      <c r="C284" s="5"/>
      <c r="D284" s="5"/>
      <c r="E284" s="5"/>
      <c r="F284" s="5"/>
      <c r="G284" s="5"/>
      <c r="H284" s="5"/>
      <c r="I284" s="5"/>
      <c r="J284" s="5"/>
      <c r="K284" s="5"/>
      <c r="L284" s="5"/>
      <c r="M284" s="5"/>
      <c r="N284" s="5"/>
      <c r="O284" s="5"/>
      <c r="P284" s="5"/>
    </row>
    <row r="285" spans="1:16" ht="12.75">
      <c r="A285" s="5" t="s">
        <v>512</v>
      </c>
      <c r="B285" s="5"/>
      <c r="C285" s="5"/>
      <c r="D285" s="5"/>
      <c r="E285" s="5"/>
      <c r="F285" s="5"/>
      <c r="G285" s="5"/>
      <c r="H285" s="5"/>
      <c r="I285" s="5"/>
      <c r="J285" s="5"/>
      <c r="K285" s="5"/>
      <c r="L285" s="5"/>
      <c r="M285" s="5"/>
      <c r="N285" s="5"/>
      <c r="O285" s="5"/>
      <c r="P285" s="5"/>
    </row>
    <row r="286" spans="1:16" ht="12.75">
      <c r="A286" s="5" t="s">
        <v>978</v>
      </c>
      <c r="B286" s="5"/>
      <c r="C286" s="5"/>
      <c r="D286" s="5"/>
      <c r="E286" s="5"/>
      <c r="F286" s="5"/>
      <c r="G286" s="5"/>
      <c r="H286" s="5"/>
      <c r="I286" s="5"/>
      <c r="J286" s="5"/>
      <c r="K286" s="5"/>
      <c r="L286" s="5"/>
      <c r="M286" s="5"/>
      <c r="N286" s="5"/>
      <c r="O286" s="5"/>
      <c r="P286" s="5"/>
    </row>
    <row r="287" spans="1:16" ht="12.75">
      <c r="A287" s="5" t="s">
        <v>1008</v>
      </c>
      <c r="B287" s="5"/>
      <c r="C287" s="5"/>
      <c r="D287" s="5"/>
      <c r="E287" s="5"/>
      <c r="F287" s="5"/>
      <c r="G287" s="5"/>
      <c r="H287" s="5"/>
      <c r="I287" s="5"/>
      <c r="J287" s="5"/>
      <c r="K287" s="5"/>
      <c r="L287" s="5"/>
      <c r="M287" s="5"/>
      <c r="N287" s="5"/>
      <c r="O287" s="5"/>
      <c r="P287" s="5"/>
    </row>
    <row r="289" spans="1:3" ht="15.75">
      <c r="A289" s="112" t="s">
        <v>979</v>
      </c>
      <c r="B289" s="5"/>
      <c r="C289" s="5"/>
    </row>
    <row r="290" spans="1:15" ht="12.75">
      <c r="A290" s="5" t="s">
        <v>980</v>
      </c>
      <c r="B290" s="5"/>
      <c r="C290" s="5"/>
      <c r="D290" s="5"/>
      <c r="E290" s="5"/>
      <c r="F290" s="5"/>
      <c r="G290" s="5"/>
      <c r="H290" s="5"/>
      <c r="I290" s="5"/>
      <c r="J290" s="5"/>
      <c r="K290" s="5"/>
      <c r="L290" s="5"/>
      <c r="M290" s="5"/>
      <c r="N290" s="5"/>
      <c r="O290" s="5"/>
    </row>
    <row r="293" ht="15.75">
      <c r="A293" s="150" t="s">
        <v>725</v>
      </c>
    </row>
    <row r="294" ht="12.75">
      <c r="A294" s="148" t="s">
        <v>726</v>
      </c>
    </row>
    <row r="296" ht="12.75">
      <c r="A296" t="s">
        <v>727</v>
      </c>
    </row>
    <row r="297" ht="12.75">
      <c r="A297" t="s">
        <v>928</v>
      </c>
    </row>
    <row r="298" ht="12.75">
      <c r="A298" s="149"/>
    </row>
    <row r="299" ht="12.75">
      <c r="A299" s="149" t="s">
        <v>1213</v>
      </c>
    </row>
    <row r="300" ht="12.75">
      <c r="A300" t="s">
        <v>1214</v>
      </c>
    </row>
    <row r="301" ht="12.75">
      <c r="A301" s="149" t="s">
        <v>1211</v>
      </c>
    </row>
    <row r="302" ht="12.75">
      <c r="A302" s="149" t="s">
        <v>1212</v>
      </c>
    </row>
    <row r="304" ht="12.75">
      <c r="A304" s="148" t="s">
        <v>1215</v>
      </c>
    </row>
    <row r="305" ht="12.75">
      <c r="A305" s="148" t="s">
        <v>1216</v>
      </c>
    </row>
    <row r="307" ht="12.75">
      <c r="A307" t="s">
        <v>1219</v>
      </c>
    </row>
    <row r="308" ht="12.75">
      <c r="A308" t="s">
        <v>1220</v>
      </c>
    </row>
    <row r="309" ht="12.75">
      <c r="A309" t="s">
        <v>1221</v>
      </c>
    </row>
    <row r="310" ht="12.75">
      <c r="A310" t="s">
        <v>1217</v>
      </c>
    </row>
    <row r="311" ht="12.75">
      <c r="A311" t="s">
        <v>1218</v>
      </c>
    </row>
    <row r="312" ht="12.75">
      <c r="A312" t="s">
        <v>1222</v>
      </c>
    </row>
    <row r="313" ht="12.75">
      <c r="A313" t="s">
        <v>1223</v>
      </c>
    </row>
    <row r="315" ht="12.75">
      <c r="A315" s="148" t="s">
        <v>1224</v>
      </c>
    </row>
    <row r="316" ht="12.75">
      <c r="A316" s="148" t="s">
        <v>1225</v>
      </c>
    </row>
    <row r="318" ht="12.75">
      <c r="A318" t="s">
        <v>1226</v>
      </c>
    </row>
    <row r="319" ht="12.75">
      <c r="A319" t="s">
        <v>1227</v>
      </c>
    </row>
    <row r="320" ht="12.75">
      <c r="A320" t="s">
        <v>1228</v>
      </c>
    </row>
    <row r="321" ht="12.75">
      <c r="A321" t="s">
        <v>622</v>
      </c>
    </row>
    <row r="322" ht="12.75">
      <c r="A322" t="s">
        <v>623</v>
      </c>
    </row>
    <row r="323" ht="12.75">
      <c r="A323" t="s">
        <v>624</v>
      </c>
    </row>
    <row r="324" ht="12.75">
      <c r="A324" t="s">
        <v>625</v>
      </c>
    </row>
    <row r="327" ht="15.75">
      <c r="A327" s="150" t="s">
        <v>626</v>
      </c>
    </row>
    <row r="329" ht="12.75">
      <c r="A329" s="148" t="s">
        <v>627</v>
      </c>
    </row>
    <row r="330" ht="12.75">
      <c r="A330" s="148" t="s">
        <v>628</v>
      </c>
    </row>
    <row r="332" ht="12.75">
      <c r="A332" t="s">
        <v>629</v>
      </c>
    </row>
    <row r="333" ht="12.75">
      <c r="A333" t="s">
        <v>630</v>
      </c>
    </row>
    <row r="334" ht="12.75">
      <c r="A334" t="s">
        <v>631</v>
      </c>
    </row>
    <row r="335" ht="12.75">
      <c r="A335" t="s">
        <v>1021</v>
      </c>
    </row>
    <row r="336" ht="12.75">
      <c r="A336" t="s">
        <v>1022</v>
      </c>
    </row>
    <row r="337" ht="12.75">
      <c r="A337" t="s">
        <v>1023</v>
      </c>
    </row>
    <row r="338" ht="12.75">
      <c r="A338" t="s">
        <v>1024</v>
      </c>
    </row>
    <row r="339" ht="12.75">
      <c r="A339" t="s">
        <v>1025</v>
      </c>
    </row>
    <row r="340" ht="12.75">
      <c r="A340" t="s">
        <v>1026</v>
      </c>
    </row>
    <row r="341" ht="12.75">
      <c r="A341" t="s">
        <v>1027</v>
      </c>
    </row>
    <row r="342" ht="12.75">
      <c r="A342" t="s">
        <v>1028</v>
      </c>
    </row>
    <row r="343" ht="12.75">
      <c r="A343" t="s">
        <v>1029</v>
      </c>
    </row>
    <row r="344" ht="12.75">
      <c r="A344" t="s">
        <v>1030</v>
      </c>
    </row>
    <row r="345" ht="12.75">
      <c r="A345" t="s">
        <v>1031</v>
      </c>
    </row>
    <row r="347" ht="12.75">
      <c r="A347" s="148" t="s">
        <v>1032</v>
      </c>
    </row>
    <row r="348" ht="12.75">
      <c r="A348" s="148" t="s">
        <v>1033</v>
      </c>
    </row>
    <row r="350" ht="12.75">
      <c r="A350" t="s">
        <v>1034</v>
      </c>
    </row>
    <row r="351" ht="12.75">
      <c r="A351" s="149" t="s">
        <v>1041</v>
      </c>
    </row>
    <row r="352" ht="12.75">
      <c r="A352" t="s">
        <v>434</v>
      </c>
    </row>
    <row r="353" ht="12.75">
      <c r="A353" t="s">
        <v>435</v>
      </c>
    </row>
    <row r="354" ht="12.75">
      <c r="A354" s="149" t="s">
        <v>1035</v>
      </c>
    </row>
    <row r="355" ht="12.75">
      <c r="A355" s="149" t="s">
        <v>1036</v>
      </c>
    </row>
    <row r="356" ht="12.75">
      <c r="A356" t="s">
        <v>1037</v>
      </c>
    </row>
    <row r="357" ht="12.75">
      <c r="A357" s="149" t="s">
        <v>1038</v>
      </c>
    </row>
    <row r="358" ht="12.75">
      <c r="A358" s="149" t="s">
        <v>436</v>
      </c>
    </row>
    <row r="359" ht="12.75">
      <c r="A359" s="149" t="s">
        <v>437</v>
      </c>
    </row>
    <row r="360" ht="12.75">
      <c r="A360" s="149" t="s">
        <v>1039</v>
      </c>
    </row>
    <row r="361" ht="12.75">
      <c r="A361" t="s">
        <v>1040</v>
      </c>
    </row>
    <row r="362" ht="12.75">
      <c r="A362" t="s">
        <v>51</v>
      </c>
    </row>
    <row r="363" ht="12.75">
      <c r="A363" s="149" t="s">
        <v>52</v>
      </c>
    </row>
    <row r="365" ht="12.75">
      <c r="A365" s="148" t="s">
        <v>53</v>
      </c>
    </row>
    <row r="366" ht="12.75">
      <c r="A366" s="148" t="s">
        <v>54</v>
      </c>
    </row>
    <row r="368" ht="12.75">
      <c r="A368" t="s">
        <v>56</v>
      </c>
    </row>
    <row r="369" ht="12.75">
      <c r="A369" t="s">
        <v>57</v>
      </c>
    </row>
    <row r="370" ht="12.75">
      <c r="A370" t="s">
        <v>58</v>
      </c>
    </row>
    <row r="371" ht="12.75">
      <c r="A371" t="s">
        <v>59</v>
      </c>
    </row>
    <row r="372" ht="12.75">
      <c r="A372" t="s">
        <v>55</v>
      </c>
    </row>
  </sheetData>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F365"/>
  <sheetViews>
    <sheetView workbookViewId="0" topLeftCell="A1">
      <selection activeCell="A159" sqref="A159"/>
    </sheetView>
  </sheetViews>
  <sheetFormatPr defaultColWidth="9.140625" defaultRowHeight="12.75"/>
  <cols>
    <col min="1" max="1" width="143.7109375" style="0" customWidth="1"/>
  </cols>
  <sheetData>
    <row r="1" ht="18">
      <c r="A1" s="116" t="s">
        <v>684</v>
      </c>
    </row>
    <row r="2" spans="1:13" ht="15.75">
      <c r="A2" s="180" t="s">
        <v>685</v>
      </c>
      <c r="B2" s="5"/>
      <c r="C2" s="5"/>
      <c r="D2" s="5"/>
      <c r="E2" s="5"/>
      <c r="F2" s="5"/>
      <c r="G2" s="5"/>
      <c r="H2" s="5"/>
      <c r="I2" s="5"/>
      <c r="J2" s="5"/>
      <c r="K2" s="5"/>
      <c r="L2" s="5"/>
      <c r="M2" s="5"/>
    </row>
    <row r="3" spans="1:13" ht="15.75">
      <c r="A3" s="180" t="s">
        <v>686</v>
      </c>
      <c r="B3" s="5"/>
      <c r="C3" s="5"/>
      <c r="D3" s="5"/>
      <c r="E3" s="5"/>
      <c r="F3" s="5"/>
      <c r="G3" s="5"/>
      <c r="H3" s="5"/>
      <c r="I3" s="5"/>
      <c r="J3" s="5"/>
      <c r="K3" s="5"/>
      <c r="L3" s="5"/>
      <c r="M3" s="5"/>
    </row>
    <row r="4" spans="1:13" ht="15.75">
      <c r="A4" s="180" t="s">
        <v>687</v>
      </c>
      <c r="B4" s="5"/>
      <c r="C4" s="5"/>
      <c r="D4" s="5"/>
      <c r="E4" s="5"/>
      <c r="F4" s="5"/>
      <c r="G4" s="5"/>
      <c r="H4" s="5"/>
      <c r="I4" s="5"/>
      <c r="J4" s="5"/>
      <c r="K4" s="5"/>
      <c r="L4" s="5"/>
      <c r="M4" s="5"/>
    </row>
    <row r="5" spans="1:13" ht="12.75">
      <c r="A5" s="181" t="s">
        <v>688</v>
      </c>
      <c r="B5" s="5"/>
      <c r="C5" s="5"/>
      <c r="D5" s="5"/>
      <c r="E5" s="5"/>
      <c r="F5" s="5"/>
      <c r="G5" s="5"/>
      <c r="H5" s="5"/>
      <c r="I5" s="5"/>
      <c r="J5" s="5"/>
      <c r="K5" s="5"/>
      <c r="L5" s="5"/>
      <c r="M5" s="5"/>
    </row>
    <row r="6" spans="1:13" ht="12.75">
      <c r="A6" s="5"/>
      <c r="B6" s="5"/>
      <c r="C6" s="5"/>
      <c r="D6" s="5"/>
      <c r="E6" s="5"/>
      <c r="F6" s="5"/>
      <c r="G6" s="5"/>
      <c r="H6" s="5"/>
      <c r="I6" s="5"/>
      <c r="J6" s="5"/>
      <c r="K6" s="5"/>
      <c r="L6" s="5"/>
      <c r="M6" s="5"/>
    </row>
    <row r="7" ht="12.75">
      <c r="A7" s="113" t="s">
        <v>689</v>
      </c>
    </row>
    <row r="8" spans="1:12" ht="15.75">
      <c r="A8" s="182" t="s">
        <v>690</v>
      </c>
      <c r="B8" s="5"/>
      <c r="C8" s="5"/>
      <c r="D8" s="5"/>
      <c r="E8" s="5"/>
      <c r="F8" s="5"/>
      <c r="G8" s="5"/>
      <c r="H8" s="5"/>
      <c r="I8" s="5"/>
      <c r="J8" s="5"/>
      <c r="K8" s="5"/>
      <c r="L8" s="5"/>
    </row>
    <row r="9" spans="1:15" ht="12.75">
      <c r="A9" s="113" t="s">
        <v>689</v>
      </c>
      <c r="B9" s="5"/>
      <c r="C9" s="5"/>
      <c r="D9" s="5"/>
      <c r="E9" s="5"/>
      <c r="F9" s="5"/>
      <c r="G9" s="5"/>
      <c r="H9" s="5"/>
      <c r="I9" s="5"/>
      <c r="J9" s="5"/>
      <c r="K9" s="5"/>
      <c r="L9" s="5"/>
      <c r="M9" s="5"/>
      <c r="N9" s="5"/>
      <c r="O9" s="5"/>
    </row>
    <row r="10" ht="12.75">
      <c r="A10" s="183" t="s">
        <v>18</v>
      </c>
    </row>
    <row r="11" spans="1:13" ht="12.75">
      <c r="A11" s="5" t="s">
        <v>19</v>
      </c>
      <c r="B11" s="5"/>
      <c r="C11" s="5"/>
      <c r="D11" s="5"/>
      <c r="E11" s="5"/>
      <c r="F11" s="5"/>
      <c r="G11" s="5"/>
      <c r="H11" s="5"/>
      <c r="I11" s="5"/>
      <c r="J11" s="5"/>
      <c r="K11" s="5"/>
      <c r="L11" s="5"/>
      <c r="M11" s="5"/>
    </row>
    <row r="12" spans="1:13" ht="12.75">
      <c r="A12" s="5" t="s">
        <v>20</v>
      </c>
      <c r="B12" s="5"/>
      <c r="C12" s="5"/>
      <c r="D12" s="5"/>
      <c r="E12" s="5"/>
      <c r="F12" s="5"/>
      <c r="G12" s="5"/>
      <c r="H12" s="5"/>
      <c r="I12" s="5"/>
      <c r="J12" s="5"/>
      <c r="K12" s="5"/>
      <c r="L12" s="5"/>
      <c r="M12" s="5"/>
    </row>
    <row r="13" spans="1:13" ht="12.75">
      <c r="A13" s="5" t="s">
        <v>691</v>
      </c>
      <c r="B13" s="5"/>
      <c r="C13" s="5"/>
      <c r="D13" s="5"/>
      <c r="E13" s="5"/>
      <c r="F13" s="5"/>
      <c r="G13" s="5"/>
      <c r="H13" s="5"/>
      <c r="I13" s="5"/>
      <c r="J13" s="5"/>
      <c r="K13" s="5"/>
      <c r="L13" s="5"/>
      <c r="M13" s="5"/>
    </row>
    <row r="14" spans="1:13" ht="12.75">
      <c r="A14" s="5" t="s">
        <v>692</v>
      </c>
      <c r="B14" s="5"/>
      <c r="C14" s="5"/>
      <c r="D14" s="5"/>
      <c r="E14" s="5"/>
      <c r="F14" s="5"/>
      <c r="G14" s="5"/>
      <c r="H14" s="5"/>
      <c r="I14" s="5"/>
      <c r="J14" s="5"/>
      <c r="K14" s="5"/>
      <c r="L14" s="5"/>
      <c r="M14" s="5"/>
    </row>
    <row r="15" spans="1:13" ht="12.75">
      <c r="A15" s="5" t="s">
        <v>21</v>
      </c>
      <c r="B15" s="5"/>
      <c r="C15" s="5"/>
      <c r="D15" s="5"/>
      <c r="E15" s="5"/>
      <c r="F15" s="5"/>
      <c r="G15" s="5"/>
      <c r="H15" s="5"/>
      <c r="I15" s="5"/>
      <c r="J15" s="5"/>
      <c r="K15" s="5"/>
      <c r="L15" s="5"/>
      <c r="M15" s="5"/>
    </row>
    <row r="16" spans="1:13" ht="12.75">
      <c r="A16" s="5" t="s">
        <v>693</v>
      </c>
      <c r="B16" s="5"/>
      <c r="C16" s="5"/>
      <c r="D16" s="5"/>
      <c r="E16" s="5"/>
      <c r="F16" s="5"/>
      <c r="G16" s="5"/>
      <c r="H16" s="5"/>
      <c r="I16" s="5"/>
      <c r="J16" s="5"/>
      <c r="K16" s="5"/>
      <c r="L16" s="5"/>
      <c r="M16" s="5"/>
    </row>
    <row r="17" spans="1:13" ht="12.75">
      <c r="A17" s="5" t="s">
        <v>694</v>
      </c>
      <c r="B17" s="5"/>
      <c r="C17" s="5"/>
      <c r="D17" s="5"/>
      <c r="E17" s="5"/>
      <c r="F17" s="5"/>
      <c r="G17" s="5"/>
      <c r="H17" s="5"/>
      <c r="I17" s="5"/>
      <c r="J17" s="5"/>
      <c r="K17" s="5"/>
      <c r="L17" s="5"/>
      <c r="M17" s="5"/>
    </row>
    <row r="18" spans="1:13" ht="12.75">
      <c r="A18" s="5" t="s">
        <v>22</v>
      </c>
      <c r="B18" s="5"/>
      <c r="C18" s="5"/>
      <c r="D18" s="5"/>
      <c r="E18" s="5"/>
      <c r="F18" s="5"/>
      <c r="G18" s="5"/>
      <c r="H18" s="5"/>
      <c r="I18" s="5"/>
      <c r="J18" s="5"/>
      <c r="K18" s="5"/>
      <c r="L18" s="5"/>
      <c r="M18" s="5"/>
    </row>
    <row r="19" ht="12.75">
      <c r="A19" s="5" t="s">
        <v>23</v>
      </c>
    </row>
    <row r="20" spans="1:8" ht="12.75">
      <c r="A20" s="5" t="s">
        <v>695</v>
      </c>
      <c r="B20" s="5"/>
      <c r="C20" s="5"/>
      <c r="D20" s="5"/>
      <c r="E20" s="5"/>
      <c r="F20" s="5"/>
      <c r="G20" s="5"/>
      <c r="H20" s="5"/>
    </row>
    <row r="21" spans="1:5" ht="12.75">
      <c r="A21" s="5" t="s">
        <v>696</v>
      </c>
      <c r="B21" s="5"/>
      <c r="C21" s="5"/>
      <c r="D21" s="5"/>
      <c r="E21" s="5"/>
    </row>
    <row r="22" ht="12.75">
      <c r="A22" s="5" t="s">
        <v>24</v>
      </c>
    </row>
    <row r="23" spans="1:8" ht="12.75">
      <c r="A23" s="5" t="s">
        <v>697</v>
      </c>
      <c r="B23" s="5"/>
      <c r="C23" s="5"/>
      <c r="D23" s="5"/>
      <c r="E23" s="5"/>
      <c r="F23" s="5"/>
      <c r="G23" s="5"/>
      <c r="H23" s="5"/>
    </row>
    <row r="24" spans="1:8" ht="12.75">
      <c r="A24" s="5" t="s">
        <v>698</v>
      </c>
      <c r="B24" s="5"/>
      <c r="C24" s="5"/>
      <c r="D24" s="5"/>
      <c r="E24" s="5"/>
      <c r="F24" s="5"/>
      <c r="G24" s="5"/>
      <c r="H24" s="5"/>
    </row>
    <row r="25" spans="1:8" ht="12.75">
      <c r="A25" s="5" t="s">
        <v>699</v>
      </c>
      <c r="B25" s="5"/>
      <c r="C25" s="5"/>
      <c r="D25" s="5"/>
      <c r="E25" s="5"/>
      <c r="F25" s="5"/>
      <c r="G25" s="5"/>
      <c r="H25" s="5"/>
    </row>
    <row r="26" spans="1:8" ht="12.75">
      <c r="A26" s="5" t="s">
        <v>25</v>
      </c>
      <c r="B26" s="5"/>
      <c r="C26" s="5"/>
      <c r="D26" s="5"/>
      <c r="E26" s="5"/>
      <c r="F26" s="5"/>
      <c r="G26" s="5"/>
      <c r="H26" s="5"/>
    </row>
    <row r="27" spans="1:8" ht="12.75">
      <c r="A27" s="5" t="s">
        <v>700</v>
      </c>
      <c r="B27" s="5"/>
      <c r="C27" s="5"/>
      <c r="D27" s="5"/>
      <c r="E27" s="5"/>
      <c r="F27" s="5"/>
      <c r="G27" s="5"/>
      <c r="H27" s="5"/>
    </row>
    <row r="28" ht="12.75">
      <c r="A28" s="5" t="s">
        <v>26</v>
      </c>
    </row>
    <row r="29" spans="1:32" ht="12.75">
      <c r="A29" s="5" t="s">
        <v>701</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row>
    <row r="30" spans="1:32" ht="12.75">
      <c r="A30" s="130" t="s">
        <v>702</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row>
    <row r="31" spans="1:32" ht="12.75">
      <c r="A31" s="130" t="s">
        <v>703</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row>
    <row r="32" ht="12.75">
      <c r="A32" s="130" t="s">
        <v>704</v>
      </c>
    </row>
    <row r="33" ht="12.75">
      <c r="A33" s="5" t="s">
        <v>27</v>
      </c>
    </row>
    <row r="34" spans="1:4" ht="12.75">
      <c r="A34" s="5" t="s">
        <v>705</v>
      </c>
      <c r="B34" s="5"/>
      <c r="C34" s="5"/>
      <c r="D34" s="5"/>
    </row>
    <row r="35" ht="12.75">
      <c r="A35" s="5" t="s">
        <v>706</v>
      </c>
    </row>
    <row r="36" spans="1:4" ht="12.75">
      <c r="A36" s="5" t="s">
        <v>707</v>
      </c>
      <c r="B36" s="5"/>
      <c r="C36" s="5"/>
      <c r="D36" s="5"/>
    </row>
    <row r="37" spans="1:8" ht="12.75">
      <c r="A37" s="5" t="s">
        <v>708</v>
      </c>
      <c r="B37" s="5"/>
      <c r="C37" s="5"/>
      <c r="D37" s="5"/>
      <c r="E37" s="5"/>
      <c r="F37" s="5"/>
      <c r="G37" s="5"/>
      <c r="H37" s="5"/>
    </row>
    <row r="38" ht="12.75">
      <c r="A38" s="5" t="s">
        <v>28</v>
      </c>
    </row>
    <row r="39" spans="1:8" ht="12.75">
      <c r="A39" s="5" t="s">
        <v>709</v>
      </c>
      <c r="B39" s="5"/>
      <c r="C39" s="5"/>
      <c r="D39" s="5"/>
      <c r="E39" s="5"/>
      <c r="F39" s="5"/>
      <c r="G39" s="5"/>
      <c r="H39" s="5"/>
    </row>
    <row r="40" spans="1:8" ht="12.75">
      <c r="A40" s="5" t="s">
        <v>12</v>
      </c>
      <c r="B40" s="5"/>
      <c r="C40" s="5"/>
      <c r="D40" s="5"/>
      <c r="E40" s="5"/>
      <c r="F40" s="5"/>
      <c r="G40" s="5"/>
      <c r="H40" s="5"/>
    </row>
    <row r="41" spans="1:8" ht="12.75">
      <c r="A41" s="5" t="s">
        <v>13</v>
      </c>
      <c r="B41" s="5"/>
      <c r="C41" s="5"/>
      <c r="D41" s="5"/>
      <c r="E41" s="5"/>
      <c r="F41" s="5"/>
      <c r="G41" s="5"/>
      <c r="H41" s="5"/>
    </row>
    <row r="42" spans="1:8" ht="12.75">
      <c r="A42" s="5" t="s">
        <v>29</v>
      </c>
      <c r="B42" s="5"/>
      <c r="C42" s="5"/>
      <c r="D42" s="5"/>
      <c r="E42" s="5"/>
      <c r="F42" s="5"/>
      <c r="G42" s="5"/>
      <c r="H42" s="5"/>
    </row>
    <row r="43" spans="1:8" ht="12.75">
      <c r="A43" s="5" t="s">
        <v>30</v>
      </c>
      <c r="B43" s="5"/>
      <c r="C43" s="5"/>
      <c r="D43" s="5"/>
      <c r="E43" s="5"/>
      <c r="F43" s="5"/>
      <c r="G43" s="5"/>
      <c r="H43" s="5"/>
    </row>
    <row r="44" spans="1:8" ht="12.75">
      <c r="A44" s="5" t="s">
        <v>14</v>
      </c>
      <c r="B44" s="5"/>
      <c r="C44" s="5"/>
      <c r="D44" s="5"/>
      <c r="E44" s="5"/>
      <c r="F44" s="5"/>
      <c r="G44" s="5"/>
      <c r="H44" s="5"/>
    </row>
    <row r="45" ht="12.75">
      <c r="A45" s="5" t="s">
        <v>15</v>
      </c>
    </row>
    <row r="46" spans="1:8" ht="12.75">
      <c r="A46" s="5" t="s">
        <v>16</v>
      </c>
      <c r="B46" s="5"/>
      <c r="C46" s="5"/>
      <c r="D46" s="5"/>
      <c r="E46" s="5"/>
      <c r="F46" s="5"/>
      <c r="G46" s="5"/>
      <c r="H46" s="5"/>
    </row>
    <row r="47" spans="1:8" ht="12.75">
      <c r="A47" s="5" t="s">
        <v>17</v>
      </c>
      <c r="B47" s="5"/>
      <c r="C47" s="5"/>
      <c r="D47" s="5"/>
      <c r="E47" s="5"/>
      <c r="F47" s="5"/>
      <c r="G47" s="5"/>
      <c r="H47" s="5"/>
    </row>
    <row r="48" spans="1:8" ht="12.75">
      <c r="A48" s="16" t="s">
        <v>689</v>
      </c>
      <c r="B48" s="5"/>
      <c r="C48" s="5"/>
      <c r="D48" s="5"/>
      <c r="E48" s="5"/>
      <c r="F48" s="5"/>
      <c r="G48" s="5"/>
      <c r="H48" s="5"/>
    </row>
    <row r="49" spans="1:8" ht="12.75">
      <c r="A49" s="183" t="s">
        <v>31</v>
      </c>
      <c r="B49" s="5"/>
      <c r="C49" s="5"/>
      <c r="D49" s="5"/>
      <c r="E49" s="5"/>
      <c r="F49" s="5"/>
      <c r="G49" s="5"/>
      <c r="H49" s="5"/>
    </row>
    <row r="50" spans="1:8" ht="12.75">
      <c r="A50" s="5" t="s">
        <v>32</v>
      </c>
      <c r="B50" s="5"/>
      <c r="C50" s="5"/>
      <c r="D50" s="5"/>
      <c r="E50" s="5"/>
      <c r="F50" s="5"/>
      <c r="G50" s="5"/>
      <c r="H50" s="5"/>
    </row>
    <row r="51" spans="1:8" ht="12.75">
      <c r="A51" s="5" t="s">
        <v>33</v>
      </c>
      <c r="B51" s="5"/>
      <c r="C51" s="5"/>
      <c r="D51" s="5"/>
      <c r="E51" s="5"/>
      <c r="F51" s="5"/>
      <c r="G51" s="5"/>
      <c r="H51" s="5"/>
    </row>
    <row r="52" spans="1:8" ht="12.75">
      <c r="A52" s="5" t="s">
        <v>34</v>
      </c>
      <c r="B52" s="5"/>
      <c r="C52" s="5"/>
      <c r="D52" s="5"/>
      <c r="E52" s="5"/>
      <c r="F52" s="5"/>
      <c r="G52" s="5"/>
      <c r="H52" s="5"/>
    </row>
    <row r="53" spans="1:8" ht="12.75">
      <c r="A53" s="5" t="s">
        <v>37</v>
      </c>
      <c r="B53" s="5"/>
      <c r="C53" s="5"/>
      <c r="D53" s="5"/>
      <c r="E53" s="5"/>
      <c r="F53" s="5"/>
      <c r="G53" s="5"/>
      <c r="H53" s="5"/>
    </row>
    <row r="54" spans="1:8" ht="12.75">
      <c r="A54" s="5" t="s">
        <v>38</v>
      </c>
      <c r="B54" s="5"/>
      <c r="C54" s="5"/>
      <c r="D54" s="5"/>
      <c r="E54" s="5"/>
      <c r="F54" s="5"/>
      <c r="G54" s="5"/>
      <c r="H54" s="5"/>
    </row>
    <row r="55" spans="1:12" ht="12.75">
      <c r="A55" s="5" t="s">
        <v>39</v>
      </c>
      <c r="B55" s="5"/>
      <c r="C55" s="5"/>
      <c r="D55" s="5"/>
      <c r="E55" s="5"/>
      <c r="F55" s="5"/>
      <c r="G55" s="5"/>
      <c r="H55" s="5"/>
      <c r="I55" s="5"/>
      <c r="J55" s="5"/>
      <c r="K55" s="5"/>
      <c r="L55" s="5"/>
    </row>
    <row r="56" spans="1:12" ht="12.75">
      <c r="A56" s="5" t="s">
        <v>35</v>
      </c>
      <c r="B56" s="5"/>
      <c r="C56" s="5"/>
      <c r="D56" s="5"/>
      <c r="E56" s="5"/>
      <c r="F56" s="5"/>
      <c r="G56" s="5"/>
      <c r="H56" s="5"/>
      <c r="I56" s="5"/>
      <c r="J56" s="5"/>
      <c r="K56" s="5"/>
      <c r="L56" s="5"/>
    </row>
    <row r="57" ht="12.75">
      <c r="A57" s="5" t="s">
        <v>40</v>
      </c>
    </row>
    <row r="58" spans="1:12" ht="12.75">
      <c r="A58" s="5" t="s">
        <v>41</v>
      </c>
      <c r="B58" s="5"/>
      <c r="C58" s="5"/>
      <c r="D58" s="5"/>
      <c r="E58" s="5"/>
      <c r="F58" s="5"/>
      <c r="G58" s="5"/>
      <c r="H58" s="5"/>
      <c r="I58" s="5"/>
      <c r="J58" s="5"/>
      <c r="K58" s="5"/>
      <c r="L58" s="5"/>
    </row>
    <row r="59" ht="12.75">
      <c r="A59" s="179" t="s">
        <v>36</v>
      </c>
    </row>
    <row r="60" spans="1:12" ht="12.75">
      <c r="A60" s="5" t="s">
        <v>42</v>
      </c>
      <c r="B60" s="5"/>
      <c r="C60" s="5"/>
      <c r="D60" s="5"/>
      <c r="E60" s="5"/>
      <c r="F60" s="5"/>
      <c r="G60" s="5"/>
      <c r="H60" s="5"/>
      <c r="I60" s="5"/>
      <c r="J60" s="5"/>
      <c r="K60" s="5"/>
      <c r="L60" s="5"/>
    </row>
    <row r="61" spans="1:12" ht="12.75">
      <c r="A61" s="5" t="s">
        <v>43</v>
      </c>
      <c r="B61" s="5"/>
      <c r="C61" s="5"/>
      <c r="D61" s="5"/>
      <c r="E61" s="5"/>
      <c r="F61" s="5"/>
      <c r="G61" s="5"/>
      <c r="H61" s="5"/>
      <c r="I61" s="5"/>
      <c r="J61" s="5"/>
      <c r="K61" s="5"/>
      <c r="L61" s="5"/>
    </row>
    <row r="62" spans="1:12" ht="12.75">
      <c r="A62" s="5" t="s">
        <v>44</v>
      </c>
      <c r="B62" s="5"/>
      <c r="C62" s="5"/>
      <c r="D62" s="5"/>
      <c r="E62" s="5"/>
      <c r="F62" s="5"/>
      <c r="G62" s="5"/>
      <c r="H62" s="5"/>
      <c r="I62" s="5"/>
      <c r="J62" s="5"/>
      <c r="K62" s="5"/>
      <c r="L62" s="5"/>
    </row>
    <row r="63" spans="1:12" ht="12.75">
      <c r="A63" s="5" t="s">
        <v>386</v>
      </c>
      <c r="B63" s="5"/>
      <c r="C63" s="5"/>
      <c r="D63" s="5"/>
      <c r="E63" s="5"/>
      <c r="F63" s="5"/>
      <c r="G63" s="5"/>
      <c r="H63" s="5"/>
      <c r="I63" s="5"/>
      <c r="J63" s="5"/>
      <c r="K63" s="5"/>
      <c r="L63" s="5"/>
    </row>
    <row r="64" spans="1:12" ht="12.75">
      <c r="A64" s="5" t="s">
        <v>387</v>
      </c>
      <c r="B64" s="5"/>
      <c r="C64" s="5"/>
      <c r="D64" s="5"/>
      <c r="E64" s="5"/>
      <c r="F64" s="5"/>
      <c r="G64" s="5"/>
      <c r="H64" s="5"/>
      <c r="I64" s="5"/>
      <c r="J64" s="5"/>
      <c r="K64" s="5"/>
      <c r="L64" s="5"/>
    </row>
    <row r="65" spans="1:12" ht="12.75">
      <c r="A65" s="5" t="s">
        <v>388</v>
      </c>
      <c r="B65" s="5"/>
      <c r="C65" s="5"/>
      <c r="D65" s="5"/>
      <c r="E65" s="5"/>
      <c r="F65" s="5"/>
      <c r="G65" s="5"/>
      <c r="H65" s="5"/>
      <c r="I65" s="5"/>
      <c r="J65" s="5"/>
      <c r="K65" s="5"/>
      <c r="L65" s="5"/>
    </row>
    <row r="66" ht="12.75">
      <c r="A66" s="5" t="s">
        <v>389</v>
      </c>
    </row>
    <row r="67" spans="1:12" ht="12.75">
      <c r="A67" s="184" t="s">
        <v>391</v>
      </c>
      <c r="B67" s="5"/>
      <c r="C67" s="5"/>
      <c r="D67" s="5"/>
      <c r="E67" s="5"/>
      <c r="F67" s="5"/>
      <c r="G67" s="5"/>
      <c r="H67" s="5"/>
      <c r="I67" s="5"/>
      <c r="J67" s="5"/>
      <c r="K67" s="5"/>
      <c r="L67" s="5"/>
    </row>
    <row r="68" ht="12.75">
      <c r="A68" s="5" t="s">
        <v>390</v>
      </c>
    </row>
    <row r="69" spans="1:12" ht="12.75">
      <c r="A69" s="184" t="s">
        <v>392</v>
      </c>
      <c r="B69" s="5"/>
      <c r="C69" s="5"/>
      <c r="D69" s="5"/>
      <c r="E69" s="5"/>
      <c r="F69" s="5"/>
      <c r="G69" s="5"/>
      <c r="H69" s="5"/>
      <c r="I69" s="5"/>
      <c r="J69" s="5"/>
      <c r="K69" s="5"/>
      <c r="L69" s="5"/>
    </row>
    <row r="70" ht="12.75">
      <c r="A70" s="5" t="s">
        <v>393</v>
      </c>
    </row>
    <row r="71" spans="1:12" ht="12.75">
      <c r="A71" s="5" t="s">
        <v>394</v>
      </c>
      <c r="B71" s="5"/>
      <c r="C71" s="5"/>
      <c r="D71" s="5"/>
      <c r="E71" s="5"/>
      <c r="F71" s="5"/>
      <c r="G71" s="5"/>
      <c r="H71" s="5"/>
      <c r="I71" s="5"/>
      <c r="J71" s="5"/>
      <c r="K71" s="5"/>
      <c r="L71" s="5"/>
    </row>
    <row r="72" ht="12.75">
      <c r="A72" s="5" t="s">
        <v>395</v>
      </c>
    </row>
    <row r="73" spans="1:12" ht="12.75">
      <c r="A73" s="184" t="s">
        <v>396</v>
      </c>
      <c r="B73" s="5"/>
      <c r="C73" s="5"/>
      <c r="D73" s="5"/>
      <c r="E73" s="5"/>
      <c r="F73" s="5"/>
      <c r="G73" s="5"/>
      <c r="H73" s="5"/>
      <c r="I73" s="5"/>
      <c r="J73" s="5"/>
      <c r="K73" s="5"/>
      <c r="L73" s="5"/>
    </row>
    <row r="74" ht="12.75">
      <c r="A74" s="5" t="s">
        <v>397</v>
      </c>
    </row>
    <row r="75" spans="1:12" ht="12.75">
      <c r="A75" s="184" t="s">
        <v>398</v>
      </c>
      <c r="B75" s="5"/>
      <c r="C75" s="5"/>
      <c r="D75" s="5"/>
      <c r="E75" s="5"/>
      <c r="F75" s="5"/>
      <c r="G75" s="5"/>
      <c r="H75" s="5"/>
      <c r="I75" s="5"/>
      <c r="J75" s="5"/>
      <c r="K75" s="5"/>
      <c r="L75" s="5"/>
    </row>
    <row r="76" ht="12.75">
      <c r="A76" s="5" t="s">
        <v>399</v>
      </c>
    </row>
    <row r="77" spans="1:12" ht="12.75">
      <c r="A77" s="184" t="s">
        <v>400</v>
      </c>
      <c r="B77" s="5"/>
      <c r="C77" s="5"/>
      <c r="D77" s="5"/>
      <c r="E77" s="5"/>
      <c r="F77" s="5"/>
      <c r="G77" s="5"/>
      <c r="H77" s="5"/>
      <c r="I77" s="5"/>
      <c r="J77" s="5"/>
      <c r="K77" s="5"/>
      <c r="L77" s="5"/>
    </row>
    <row r="78" ht="12.75">
      <c r="A78" s="179" t="s">
        <v>401</v>
      </c>
    </row>
    <row r="79" spans="1:12" ht="12.75">
      <c r="A79" s="5" t="s">
        <v>402</v>
      </c>
      <c r="B79" s="5"/>
      <c r="C79" s="5"/>
      <c r="D79" s="5"/>
      <c r="E79" s="5"/>
      <c r="F79" s="5"/>
      <c r="G79" s="5"/>
      <c r="H79" s="5"/>
      <c r="I79" s="5"/>
      <c r="J79" s="5"/>
      <c r="K79" s="5"/>
      <c r="L79" s="5"/>
    </row>
    <row r="80" ht="12.75">
      <c r="A80" t="s">
        <v>215</v>
      </c>
    </row>
    <row r="81" spans="1:12" ht="12.75">
      <c r="A81" s="5" t="s">
        <v>216</v>
      </c>
      <c r="B81" s="5"/>
      <c r="C81" s="5"/>
      <c r="D81" s="5"/>
      <c r="E81" s="5"/>
      <c r="F81" s="5"/>
      <c r="G81" s="5"/>
      <c r="H81" s="5"/>
      <c r="I81" s="5"/>
      <c r="J81" s="5"/>
      <c r="K81" s="5"/>
      <c r="L81" s="5"/>
    </row>
    <row r="82" ht="12.75">
      <c r="A82" s="5" t="s">
        <v>217</v>
      </c>
    </row>
    <row r="83" spans="1:12" ht="12.75">
      <c r="A83" s="5" t="s">
        <v>218</v>
      </c>
      <c r="B83" s="5"/>
      <c r="C83" s="5"/>
      <c r="D83" s="5"/>
      <c r="E83" s="5"/>
      <c r="F83" s="5"/>
      <c r="G83" s="5"/>
      <c r="H83" s="5"/>
      <c r="I83" s="5"/>
      <c r="J83" s="5"/>
      <c r="K83" s="5"/>
      <c r="L83" s="5"/>
    </row>
    <row r="84" ht="12.75">
      <c r="A84" s="5" t="s">
        <v>219</v>
      </c>
    </row>
    <row r="85" spans="1:18" ht="12.75">
      <c r="A85" s="111" t="s">
        <v>689</v>
      </c>
      <c r="B85" s="5"/>
      <c r="C85" s="5"/>
      <c r="D85" s="5"/>
      <c r="E85" s="5"/>
      <c r="F85" s="5"/>
      <c r="G85" s="5"/>
      <c r="H85" s="5"/>
      <c r="I85" s="5"/>
      <c r="J85" s="5"/>
      <c r="K85" s="5"/>
      <c r="L85" s="5"/>
      <c r="M85" s="5"/>
      <c r="N85" s="5"/>
      <c r="O85" s="5"/>
      <c r="P85" s="5"/>
      <c r="Q85" s="5"/>
      <c r="R85" s="5"/>
    </row>
    <row r="86" spans="1:18" ht="12.75">
      <c r="A86" s="111"/>
      <c r="B86" s="111"/>
      <c r="C86" s="111"/>
      <c r="D86" s="5"/>
      <c r="E86" s="5"/>
      <c r="F86" s="5"/>
      <c r="G86" s="5"/>
      <c r="H86" s="5"/>
      <c r="I86" s="5"/>
      <c r="J86" s="5"/>
      <c r="K86" s="5"/>
      <c r="L86" s="5"/>
      <c r="M86" s="5"/>
      <c r="N86" s="5"/>
      <c r="O86" s="5"/>
      <c r="P86" s="5"/>
      <c r="Q86" s="5"/>
      <c r="R86" s="5"/>
    </row>
    <row r="87" spans="1:18" ht="12.75">
      <c r="A87" s="111"/>
      <c r="B87" s="113"/>
      <c r="C87" s="113"/>
      <c r="D87" s="5"/>
      <c r="E87" s="5"/>
      <c r="F87" s="5"/>
      <c r="G87" s="5"/>
      <c r="H87" s="5"/>
      <c r="I87" s="5"/>
      <c r="J87" s="5"/>
      <c r="K87" s="5"/>
      <c r="L87" s="5"/>
      <c r="M87" s="5"/>
      <c r="N87" s="5"/>
      <c r="O87" s="5"/>
      <c r="P87" s="5"/>
      <c r="Q87" s="5"/>
      <c r="R87" s="5"/>
    </row>
    <row r="88" spans="1:18" ht="18">
      <c r="A88" s="116" t="s">
        <v>220</v>
      </c>
      <c r="B88" s="5"/>
      <c r="C88" s="5"/>
      <c r="D88" s="5"/>
      <c r="E88" s="5"/>
      <c r="F88" s="5"/>
      <c r="G88" s="5"/>
      <c r="H88" s="5"/>
      <c r="I88" s="5"/>
      <c r="J88" s="5"/>
      <c r="K88" s="5"/>
      <c r="L88" s="5"/>
      <c r="M88" s="5"/>
      <c r="N88" s="5"/>
      <c r="O88" s="5"/>
      <c r="P88" s="5"/>
      <c r="Q88" s="5"/>
      <c r="R88" s="5"/>
    </row>
    <row r="89" spans="1:18" ht="15.75">
      <c r="A89" s="180" t="s">
        <v>221</v>
      </c>
      <c r="B89" s="5"/>
      <c r="C89" s="5"/>
      <c r="D89" s="5"/>
      <c r="E89" s="5"/>
      <c r="F89" s="5"/>
      <c r="G89" s="5"/>
      <c r="H89" s="5"/>
      <c r="I89" s="5"/>
      <c r="J89" s="5"/>
      <c r="K89" s="5"/>
      <c r="L89" s="5"/>
      <c r="M89" s="5"/>
      <c r="N89" s="5"/>
      <c r="O89" s="5"/>
      <c r="P89" s="5"/>
      <c r="Q89" s="5"/>
      <c r="R89" s="5"/>
    </row>
    <row r="90" spans="1:18" ht="12.75">
      <c r="A90" s="5"/>
      <c r="B90" s="5"/>
      <c r="C90" s="5"/>
      <c r="D90" s="5"/>
      <c r="E90" s="5"/>
      <c r="F90" s="5"/>
      <c r="G90" s="5"/>
      <c r="H90" s="5"/>
      <c r="I90" s="5"/>
      <c r="J90" s="5"/>
      <c r="K90" s="5"/>
      <c r="L90" s="5"/>
      <c r="M90" s="5"/>
      <c r="N90" s="5"/>
      <c r="O90" s="5"/>
      <c r="P90" s="5"/>
      <c r="Q90" s="5"/>
      <c r="R90" s="5"/>
    </row>
    <row r="91" spans="1:18" ht="12.75">
      <c r="A91" s="184" t="s">
        <v>222</v>
      </c>
      <c r="B91" s="5"/>
      <c r="C91" s="5"/>
      <c r="D91" s="5"/>
      <c r="E91" s="5"/>
      <c r="F91" s="5"/>
      <c r="G91" s="5"/>
      <c r="H91" s="5"/>
      <c r="I91" s="5"/>
      <c r="J91" s="5"/>
      <c r="K91" s="5"/>
      <c r="L91" s="5"/>
      <c r="M91" s="5"/>
      <c r="N91" s="5"/>
      <c r="O91" s="5"/>
      <c r="P91" s="5"/>
      <c r="Q91" s="5"/>
      <c r="R91" s="5"/>
    </row>
    <row r="92" spans="1:18" ht="12.75">
      <c r="A92" s="5" t="s">
        <v>223</v>
      </c>
      <c r="B92" s="5"/>
      <c r="C92" s="5"/>
      <c r="D92" s="5"/>
      <c r="E92" s="5"/>
      <c r="F92" s="5"/>
      <c r="G92" s="5"/>
      <c r="H92" s="5"/>
      <c r="I92" s="5"/>
      <c r="J92" s="5"/>
      <c r="K92" s="5"/>
      <c r="L92" s="5"/>
      <c r="M92" s="5"/>
      <c r="N92" s="5"/>
      <c r="O92" s="5"/>
      <c r="P92" s="5"/>
      <c r="Q92" s="5"/>
      <c r="R92" s="5"/>
    </row>
    <row r="93" spans="1:18" ht="12.75">
      <c r="A93" s="111" t="s">
        <v>689</v>
      </c>
      <c r="B93" s="5"/>
      <c r="C93" s="5"/>
      <c r="D93" s="5"/>
      <c r="E93" s="5"/>
      <c r="F93" s="5"/>
      <c r="G93" s="5"/>
      <c r="H93" s="5"/>
      <c r="I93" s="5"/>
      <c r="J93" s="5"/>
      <c r="K93" s="5"/>
      <c r="L93" s="5"/>
      <c r="M93" s="5"/>
      <c r="N93" s="5"/>
      <c r="O93" s="5"/>
      <c r="P93" s="5"/>
      <c r="Q93" s="5"/>
      <c r="R93" s="5"/>
    </row>
    <row r="94" spans="1:18" ht="12.75">
      <c r="A94" s="5" t="s">
        <v>224</v>
      </c>
      <c r="B94" s="5"/>
      <c r="C94" s="5"/>
      <c r="D94" s="5"/>
      <c r="E94" s="5"/>
      <c r="F94" s="5"/>
      <c r="G94" s="5"/>
      <c r="H94" s="5"/>
      <c r="I94" s="5"/>
      <c r="J94" s="5"/>
      <c r="K94" s="5"/>
      <c r="L94" s="5"/>
      <c r="M94" s="5"/>
      <c r="N94" s="5"/>
      <c r="O94" s="5"/>
      <c r="P94" s="5"/>
      <c r="Q94" s="5"/>
      <c r="R94" s="5"/>
    </row>
    <row r="95" ht="12.75">
      <c r="A95" s="5" t="s">
        <v>225</v>
      </c>
    </row>
    <row r="96" spans="1:18" ht="12.75">
      <c r="A96" s="5" t="s">
        <v>839</v>
      </c>
      <c r="B96" s="5"/>
      <c r="C96" s="5"/>
      <c r="D96" s="5"/>
      <c r="E96" s="5"/>
      <c r="F96" s="5"/>
      <c r="G96" s="5"/>
      <c r="H96" s="5"/>
      <c r="I96" s="5"/>
      <c r="J96" s="5"/>
      <c r="K96" s="5"/>
      <c r="L96" s="5"/>
      <c r="M96" s="5"/>
      <c r="N96" s="5"/>
      <c r="O96" s="5"/>
      <c r="P96" s="5"/>
      <c r="Q96" s="5"/>
      <c r="R96" s="5"/>
    </row>
    <row r="97" spans="1:18" ht="12.75">
      <c r="A97" s="5" t="s">
        <v>840</v>
      </c>
      <c r="B97" s="5"/>
      <c r="C97" s="5"/>
      <c r="D97" s="5"/>
      <c r="E97" s="5"/>
      <c r="F97" s="5"/>
      <c r="G97" s="5"/>
      <c r="H97" s="5"/>
      <c r="I97" s="5"/>
      <c r="J97" s="5"/>
      <c r="K97" s="5"/>
      <c r="L97" s="5"/>
      <c r="M97" s="5"/>
      <c r="N97" s="5"/>
      <c r="O97" s="5"/>
      <c r="P97" s="5"/>
      <c r="Q97" s="5"/>
      <c r="R97" s="5"/>
    </row>
    <row r="98" ht="12.75">
      <c r="A98" s="5" t="s">
        <v>841</v>
      </c>
    </row>
    <row r="99" spans="1:18" ht="12.75">
      <c r="A99" s="5" t="s">
        <v>842</v>
      </c>
      <c r="B99" s="5"/>
      <c r="C99" s="5"/>
      <c r="D99" s="5"/>
      <c r="E99" s="5"/>
      <c r="F99" s="5"/>
      <c r="G99" s="5"/>
      <c r="H99" s="5"/>
      <c r="I99" s="5"/>
      <c r="J99" s="5"/>
      <c r="K99" s="5"/>
      <c r="L99" s="5"/>
      <c r="M99" s="5"/>
      <c r="N99" s="5"/>
      <c r="O99" s="5"/>
      <c r="P99" s="5"/>
      <c r="Q99" s="5"/>
      <c r="R99" s="5"/>
    </row>
    <row r="100" spans="1:18" ht="12.75">
      <c r="A100" s="5"/>
      <c r="B100" s="5"/>
      <c r="C100" s="5"/>
      <c r="D100" s="5"/>
      <c r="E100" s="5"/>
      <c r="F100" s="5"/>
      <c r="G100" s="5"/>
      <c r="H100" s="5"/>
      <c r="I100" s="5"/>
      <c r="J100" s="5"/>
      <c r="K100" s="5"/>
      <c r="L100" s="5"/>
      <c r="M100" s="5"/>
      <c r="N100" s="5"/>
      <c r="O100" s="5"/>
      <c r="P100" s="5"/>
      <c r="Q100" s="5"/>
      <c r="R100" s="5"/>
    </row>
    <row r="101" ht="12.75">
      <c r="A101" s="5" t="s">
        <v>860</v>
      </c>
    </row>
    <row r="102" spans="1:18" ht="12.75">
      <c r="A102" s="5" t="s">
        <v>843</v>
      </c>
      <c r="B102" s="5"/>
      <c r="C102" s="5"/>
      <c r="D102" s="5"/>
      <c r="E102" s="5"/>
      <c r="F102" s="5"/>
      <c r="G102" s="5"/>
      <c r="H102" s="5"/>
      <c r="I102" s="5"/>
      <c r="J102" s="5"/>
      <c r="K102" s="5"/>
      <c r="L102" s="5"/>
      <c r="M102" s="5"/>
      <c r="N102" s="5"/>
      <c r="O102" s="5"/>
      <c r="P102" s="5"/>
      <c r="Q102" s="5"/>
      <c r="R102" s="5"/>
    </row>
    <row r="103" spans="1:18" ht="12.75">
      <c r="A103" s="5" t="s">
        <v>844</v>
      </c>
      <c r="B103" s="5"/>
      <c r="C103" s="5"/>
      <c r="D103" s="5"/>
      <c r="E103" s="5"/>
      <c r="F103" s="5"/>
      <c r="G103" s="5"/>
      <c r="H103" s="5"/>
      <c r="I103" s="5"/>
      <c r="J103" s="5"/>
      <c r="K103" s="5"/>
      <c r="L103" s="5"/>
      <c r="M103" s="5"/>
      <c r="N103" s="5"/>
      <c r="O103" s="5"/>
      <c r="P103" s="5"/>
      <c r="Q103" s="5"/>
      <c r="R103" s="5"/>
    </row>
    <row r="104" ht="12.75">
      <c r="A104" s="5" t="s">
        <v>845</v>
      </c>
    </row>
    <row r="105" spans="1:18" ht="12.75">
      <c r="A105" s="5" t="s">
        <v>846</v>
      </c>
      <c r="B105" s="5"/>
      <c r="C105" s="5"/>
      <c r="D105" s="5"/>
      <c r="E105" s="5"/>
      <c r="F105" s="5"/>
      <c r="G105" s="5"/>
      <c r="H105" s="5"/>
      <c r="I105" s="5"/>
      <c r="J105" s="5"/>
      <c r="K105" s="5"/>
      <c r="L105" s="5"/>
      <c r="M105" s="5"/>
      <c r="N105" s="5"/>
      <c r="O105" s="5"/>
      <c r="P105" s="5"/>
      <c r="Q105" s="5"/>
      <c r="R105" s="5"/>
    </row>
    <row r="106" spans="1:18" ht="12.75">
      <c r="A106" s="5" t="s">
        <v>847</v>
      </c>
      <c r="B106" s="5"/>
      <c r="C106" s="5"/>
      <c r="D106" s="5"/>
      <c r="E106" s="5"/>
      <c r="F106" s="5"/>
      <c r="G106" s="5"/>
      <c r="H106" s="5"/>
      <c r="I106" s="5"/>
      <c r="J106" s="5"/>
      <c r="K106" s="5"/>
      <c r="L106" s="5"/>
      <c r="M106" s="5"/>
      <c r="N106" s="5"/>
      <c r="O106" s="5"/>
      <c r="P106" s="5"/>
      <c r="Q106" s="5"/>
      <c r="R106" s="5"/>
    </row>
    <row r="107" spans="1:18" ht="12.75">
      <c r="A107" s="5" t="s">
        <v>848</v>
      </c>
      <c r="B107" s="5"/>
      <c r="C107" s="5"/>
      <c r="D107" s="5"/>
      <c r="E107" s="5"/>
      <c r="F107" s="5"/>
      <c r="G107" s="5"/>
      <c r="H107" s="5"/>
      <c r="I107" s="5"/>
      <c r="J107" s="5"/>
      <c r="K107" s="5"/>
      <c r="L107" s="5"/>
      <c r="M107" s="5"/>
      <c r="N107" s="5"/>
      <c r="O107" s="5"/>
      <c r="P107" s="5"/>
      <c r="Q107" s="5"/>
      <c r="R107" s="5"/>
    </row>
    <row r="108" spans="1:18" ht="12.75">
      <c r="A108" s="5" t="s">
        <v>849</v>
      </c>
      <c r="B108" s="5"/>
      <c r="C108" s="5"/>
      <c r="D108" s="5"/>
      <c r="E108" s="5"/>
      <c r="F108" s="5"/>
      <c r="G108" s="5"/>
      <c r="H108" s="5"/>
      <c r="I108" s="5"/>
      <c r="J108" s="5"/>
      <c r="K108" s="5"/>
      <c r="L108" s="5"/>
      <c r="M108" s="5"/>
      <c r="N108" s="5"/>
      <c r="O108" s="5"/>
      <c r="P108" s="5"/>
      <c r="Q108" s="5"/>
      <c r="R108" s="5"/>
    </row>
    <row r="109" spans="1:18" ht="12.75">
      <c r="A109" s="5" t="s">
        <v>850</v>
      </c>
      <c r="B109" s="5"/>
      <c r="C109" s="5"/>
      <c r="D109" s="5"/>
      <c r="E109" s="5"/>
      <c r="F109" s="5"/>
      <c r="G109" s="5"/>
      <c r="H109" s="5"/>
      <c r="I109" s="5"/>
      <c r="J109" s="5"/>
      <c r="K109" s="5"/>
      <c r="L109" s="5"/>
      <c r="M109" s="5"/>
      <c r="N109" s="5"/>
      <c r="O109" s="5"/>
      <c r="P109" s="5"/>
      <c r="Q109" s="5"/>
      <c r="R109" s="5"/>
    </row>
    <row r="110" spans="1:18" ht="12.75">
      <c r="A110" s="5" t="s">
        <v>851</v>
      </c>
      <c r="B110" s="5"/>
      <c r="C110" s="5"/>
      <c r="D110" s="5"/>
      <c r="E110" s="5"/>
      <c r="F110" s="5"/>
      <c r="G110" s="5"/>
      <c r="H110" s="5"/>
      <c r="I110" s="5"/>
      <c r="J110" s="5"/>
      <c r="K110" s="5"/>
      <c r="L110" s="5"/>
      <c r="M110" s="5"/>
      <c r="N110" s="5"/>
      <c r="O110" s="5"/>
      <c r="P110" s="5"/>
      <c r="Q110" s="5"/>
      <c r="R110" s="5"/>
    </row>
    <row r="111" spans="1:18" ht="12.75">
      <c r="A111" s="5" t="s">
        <v>852</v>
      </c>
      <c r="B111" s="5"/>
      <c r="C111" s="5"/>
      <c r="D111" s="5"/>
      <c r="E111" s="5"/>
      <c r="F111" s="5"/>
      <c r="G111" s="5"/>
      <c r="H111" s="5"/>
      <c r="I111" s="5"/>
      <c r="J111" s="5"/>
      <c r="K111" s="5"/>
      <c r="L111" s="5"/>
      <c r="M111" s="5"/>
      <c r="N111" s="5"/>
      <c r="O111" s="5"/>
      <c r="P111" s="5"/>
      <c r="Q111" s="5"/>
      <c r="R111" s="5"/>
    </row>
    <row r="112" spans="1:18" ht="12.75">
      <c r="A112" s="5" t="s">
        <v>853</v>
      </c>
      <c r="B112" s="5"/>
      <c r="C112" s="5"/>
      <c r="D112" s="5"/>
      <c r="E112" s="5"/>
      <c r="F112" s="5"/>
      <c r="G112" s="5"/>
      <c r="H112" s="5"/>
      <c r="I112" s="5"/>
      <c r="J112" s="5"/>
      <c r="K112" s="5"/>
      <c r="L112" s="5"/>
      <c r="M112" s="5"/>
      <c r="N112" s="5"/>
      <c r="O112" s="5"/>
      <c r="P112" s="5"/>
      <c r="Q112" s="5"/>
      <c r="R112" s="5"/>
    </row>
    <row r="113" spans="1:18" ht="12.75">
      <c r="A113" s="5" t="s">
        <v>854</v>
      </c>
      <c r="B113" s="5"/>
      <c r="C113" s="5"/>
      <c r="D113" s="5"/>
      <c r="E113" s="5"/>
      <c r="F113" s="5"/>
      <c r="G113" s="5"/>
      <c r="H113" s="5"/>
      <c r="I113" s="5"/>
      <c r="J113" s="5"/>
      <c r="K113" s="5"/>
      <c r="L113" s="5"/>
      <c r="M113" s="5"/>
      <c r="N113" s="5"/>
      <c r="O113" s="5"/>
      <c r="P113" s="5"/>
      <c r="Q113" s="5"/>
      <c r="R113" s="5"/>
    </row>
    <row r="114" spans="1:18" ht="12.75">
      <c r="A114" s="5" t="s">
        <v>855</v>
      </c>
      <c r="B114" s="5"/>
      <c r="C114" s="5"/>
      <c r="D114" s="5"/>
      <c r="E114" s="5"/>
      <c r="F114" s="5"/>
      <c r="G114" s="5"/>
      <c r="H114" s="5"/>
      <c r="I114" s="5"/>
      <c r="J114" s="5"/>
      <c r="K114" s="5"/>
      <c r="L114" s="5"/>
      <c r="M114" s="5"/>
      <c r="N114" s="5"/>
      <c r="O114" s="5"/>
      <c r="P114" s="5"/>
      <c r="Q114" s="5"/>
      <c r="R114" s="5"/>
    </row>
    <row r="115" spans="1:18" ht="12.75">
      <c r="A115" s="5" t="s">
        <v>856</v>
      </c>
      <c r="B115" s="5"/>
      <c r="C115" s="5"/>
      <c r="D115" s="5"/>
      <c r="E115" s="5"/>
      <c r="F115" s="5"/>
      <c r="G115" s="5"/>
      <c r="H115" s="5"/>
      <c r="I115" s="5"/>
      <c r="J115" s="5"/>
      <c r="K115" s="5"/>
      <c r="L115" s="5"/>
      <c r="M115" s="5"/>
      <c r="N115" s="5"/>
      <c r="O115" s="5"/>
      <c r="P115" s="5"/>
      <c r="Q115" s="5"/>
      <c r="R115" s="5"/>
    </row>
    <row r="116" spans="1:18" ht="12.75">
      <c r="A116" s="5" t="s">
        <v>857</v>
      </c>
      <c r="B116" s="5"/>
      <c r="C116" s="5"/>
      <c r="D116" s="5"/>
      <c r="E116" s="5"/>
      <c r="F116" s="5"/>
      <c r="G116" s="5"/>
      <c r="H116" s="5"/>
      <c r="I116" s="5"/>
      <c r="J116" s="5"/>
      <c r="K116" s="5"/>
      <c r="L116" s="5"/>
      <c r="M116" s="5"/>
      <c r="N116" s="5"/>
      <c r="O116" s="5"/>
      <c r="P116" s="5"/>
      <c r="Q116" s="5"/>
      <c r="R116" s="5"/>
    </row>
    <row r="117" spans="1:18" ht="12.75">
      <c r="A117" s="5" t="s">
        <v>858</v>
      </c>
      <c r="B117" s="5"/>
      <c r="C117" s="5"/>
      <c r="D117" s="5"/>
      <c r="E117" s="5"/>
      <c r="F117" s="5"/>
      <c r="G117" s="5"/>
      <c r="H117" s="5"/>
      <c r="I117" s="5"/>
      <c r="J117" s="5"/>
      <c r="K117" s="5"/>
      <c r="L117" s="5"/>
      <c r="M117" s="5"/>
      <c r="N117" s="5"/>
      <c r="O117" s="5"/>
      <c r="P117" s="5"/>
      <c r="Q117" s="5"/>
      <c r="R117" s="5"/>
    </row>
    <row r="118" spans="1:18" ht="12.75">
      <c r="A118" s="5" t="s">
        <v>859</v>
      </c>
      <c r="B118" s="5"/>
      <c r="C118" s="5"/>
      <c r="D118" s="5"/>
      <c r="E118" s="5"/>
      <c r="F118" s="5"/>
      <c r="G118" s="5"/>
      <c r="H118" s="5"/>
      <c r="I118" s="5"/>
      <c r="J118" s="5"/>
      <c r="K118" s="5"/>
      <c r="L118" s="5"/>
      <c r="M118" s="5"/>
      <c r="N118" s="5"/>
      <c r="O118" s="5"/>
      <c r="P118" s="5"/>
      <c r="Q118" s="5"/>
      <c r="R118" s="5"/>
    </row>
    <row r="119" spans="1:18" ht="12.75">
      <c r="A119" s="5"/>
      <c r="B119" s="5"/>
      <c r="C119" s="5"/>
      <c r="D119" s="5"/>
      <c r="E119" s="5"/>
      <c r="F119" s="5"/>
      <c r="G119" s="5"/>
      <c r="H119" s="5"/>
      <c r="I119" s="5"/>
      <c r="J119" s="5"/>
      <c r="K119" s="5"/>
      <c r="L119" s="5"/>
      <c r="M119" s="5"/>
      <c r="N119" s="5"/>
      <c r="O119" s="5"/>
      <c r="P119" s="5"/>
      <c r="Q119" s="5"/>
      <c r="R119" s="5"/>
    </row>
    <row r="120" spans="1:18" ht="12.75">
      <c r="A120" s="5" t="s">
        <v>580</v>
      </c>
      <c r="B120" s="5"/>
      <c r="C120" s="5"/>
      <c r="D120" s="5"/>
      <c r="E120" s="5"/>
      <c r="F120" s="5"/>
      <c r="G120" s="5"/>
      <c r="H120" s="5"/>
      <c r="I120" s="5"/>
      <c r="J120" s="5"/>
      <c r="K120" s="5"/>
      <c r="L120" s="5"/>
      <c r="M120" s="5"/>
      <c r="N120" s="5"/>
      <c r="O120" s="5"/>
      <c r="P120" s="5"/>
      <c r="Q120" s="5"/>
      <c r="R120" s="5"/>
    </row>
    <row r="121" spans="1:18" ht="12.75">
      <c r="A121" s="5" t="s">
        <v>861</v>
      </c>
      <c r="B121" s="5"/>
      <c r="C121" s="5"/>
      <c r="D121" s="5"/>
      <c r="E121" s="5"/>
      <c r="F121" s="5"/>
      <c r="G121" s="5"/>
      <c r="H121" s="5"/>
      <c r="I121" s="5"/>
      <c r="J121" s="5"/>
      <c r="K121" s="5"/>
      <c r="L121" s="5"/>
      <c r="M121" s="5"/>
      <c r="N121" s="5"/>
      <c r="O121" s="5"/>
      <c r="P121" s="5"/>
      <c r="Q121" s="5"/>
      <c r="R121" s="5"/>
    </row>
    <row r="122" spans="1:18" ht="12.75">
      <c r="A122" s="5" t="s">
        <v>862</v>
      </c>
      <c r="B122" s="5"/>
      <c r="C122" s="5"/>
      <c r="D122" s="5"/>
      <c r="E122" s="5"/>
      <c r="F122" s="5"/>
      <c r="G122" s="5"/>
      <c r="H122" s="5"/>
      <c r="I122" s="5"/>
      <c r="J122" s="5"/>
      <c r="K122" s="5"/>
      <c r="L122" s="5"/>
      <c r="M122" s="5"/>
      <c r="N122" s="5"/>
      <c r="O122" s="5"/>
      <c r="P122" s="5"/>
      <c r="Q122" s="5"/>
      <c r="R122" s="5"/>
    </row>
    <row r="123" spans="1:18" ht="12.75">
      <c r="A123" s="5" t="s">
        <v>162</v>
      </c>
      <c r="B123" s="5"/>
      <c r="C123" s="5"/>
      <c r="D123" s="5"/>
      <c r="E123" s="5"/>
      <c r="F123" s="5"/>
      <c r="G123" s="5"/>
      <c r="H123" s="5"/>
      <c r="I123" s="5"/>
      <c r="J123" s="5"/>
      <c r="K123" s="5"/>
      <c r="L123" s="5"/>
      <c r="M123" s="5"/>
      <c r="N123" s="5"/>
      <c r="O123" s="5"/>
      <c r="P123" s="5"/>
      <c r="Q123" s="5"/>
      <c r="R123" s="5"/>
    </row>
    <row r="124" spans="1:18" ht="12.75">
      <c r="A124" s="5" t="s">
        <v>163</v>
      </c>
      <c r="B124" s="5"/>
      <c r="C124" s="5"/>
      <c r="D124" s="5"/>
      <c r="E124" s="5"/>
      <c r="F124" s="5"/>
      <c r="G124" s="5"/>
      <c r="H124" s="5"/>
      <c r="I124" s="5"/>
      <c r="J124" s="5"/>
      <c r="K124" s="5"/>
      <c r="L124" s="5"/>
      <c r="M124" s="5"/>
      <c r="N124" s="5"/>
      <c r="O124" s="5"/>
      <c r="P124" s="5"/>
      <c r="Q124" s="5"/>
      <c r="R124" s="5"/>
    </row>
    <row r="125" spans="1:18" ht="12.75">
      <c r="A125" s="5" t="s">
        <v>164</v>
      </c>
      <c r="B125" s="5"/>
      <c r="C125" s="5"/>
      <c r="D125" s="5"/>
      <c r="E125" s="5"/>
      <c r="F125" s="5"/>
      <c r="G125" s="5"/>
      <c r="H125" s="5"/>
      <c r="I125" s="5"/>
      <c r="J125" s="5"/>
      <c r="K125" s="5"/>
      <c r="L125" s="5"/>
      <c r="M125" s="5"/>
      <c r="N125" s="5"/>
      <c r="O125" s="5"/>
      <c r="P125" s="5"/>
      <c r="Q125" s="5"/>
      <c r="R125" s="5"/>
    </row>
    <row r="126" spans="1:12" ht="12.75">
      <c r="A126" s="5" t="s">
        <v>165</v>
      </c>
      <c r="B126" s="5"/>
      <c r="C126" s="5"/>
      <c r="D126" s="5"/>
      <c r="E126" s="5"/>
      <c r="F126" s="5"/>
      <c r="G126" s="5"/>
      <c r="H126" s="5"/>
      <c r="I126" s="5"/>
      <c r="J126" s="5"/>
      <c r="K126" s="5"/>
      <c r="L126" s="5"/>
    </row>
    <row r="127" spans="1:26" ht="12.75">
      <c r="A127" s="5" t="s">
        <v>507</v>
      </c>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 r="A128" s="5" t="s">
        <v>561</v>
      </c>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 r="A129" s="111" t="s">
        <v>562</v>
      </c>
      <c r="B129" s="111"/>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 r="A130" s="5" t="s">
        <v>1176</v>
      </c>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 r="A131" s="5" t="s">
        <v>1177</v>
      </c>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 r="A132" s="5" t="s">
        <v>1182</v>
      </c>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 r="A133" s="5" t="s">
        <v>1183</v>
      </c>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 r="A134" s="111" t="s">
        <v>1184</v>
      </c>
      <c r="B134" s="111"/>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 r="A135" s="5" t="s">
        <v>575</v>
      </c>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 r="A136" s="5" t="s">
        <v>576</v>
      </c>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 r="A137" s="5" t="s">
        <v>577</v>
      </c>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 r="A138" s="5" t="s">
        <v>578</v>
      </c>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 r="A139" s="5" t="s">
        <v>579</v>
      </c>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 r="A141" s="5" t="s">
        <v>581</v>
      </c>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 r="A142" s="5" t="s">
        <v>226</v>
      </c>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 r="A143" s="5" t="s">
        <v>227</v>
      </c>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 r="A144" s="5" t="s">
        <v>228</v>
      </c>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 r="A145" s="5" t="s">
        <v>229</v>
      </c>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 r="A146" s="5" t="s">
        <v>230</v>
      </c>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 r="A147" s="5" t="s">
        <v>231</v>
      </c>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 r="A148" s="5" t="s">
        <v>232</v>
      </c>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 r="A149" s="5" t="s">
        <v>233</v>
      </c>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 r="A150" s="5" t="s">
        <v>234</v>
      </c>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 r="A151" s="5" t="s">
        <v>235</v>
      </c>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 r="A152" s="111" t="s">
        <v>236</v>
      </c>
      <c r="B152" s="111"/>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 r="A153" s="5" t="s">
        <v>237</v>
      </c>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 r="A154" s="5" t="s">
        <v>238</v>
      </c>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 r="A155" s="5" t="s">
        <v>239</v>
      </c>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 r="A157" s="185" t="s">
        <v>240</v>
      </c>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 r="A158" s="185" t="s">
        <v>241</v>
      </c>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 r="A161" s="111"/>
      <c r="B161" s="111"/>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10" ht="15.75">
      <c r="A164" s="112"/>
      <c r="B164" s="5"/>
      <c r="C164" s="5"/>
      <c r="D164" s="5"/>
      <c r="E164" s="5"/>
      <c r="F164" s="5"/>
      <c r="G164" s="5"/>
      <c r="H164" s="5"/>
      <c r="I164" s="5"/>
      <c r="J164" s="5"/>
    </row>
    <row r="165" spans="1:16" ht="12.75">
      <c r="A165" s="5"/>
      <c r="B165" s="5"/>
      <c r="C165" s="5"/>
      <c r="D165" s="5"/>
      <c r="E165" s="5"/>
      <c r="F165" s="5"/>
      <c r="G165" s="5"/>
      <c r="H165" s="5"/>
      <c r="I165" s="5"/>
      <c r="J165" s="5"/>
      <c r="K165" s="5"/>
      <c r="L165" s="5"/>
      <c r="M165" s="5"/>
      <c r="N165" s="5"/>
      <c r="O165" s="5"/>
      <c r="P165" s="5"/>
    </row>
    <row r="166" spans="1:16" ht="12.75">
      <c r="A166" s="5"/>
      <c r="B166" s="5"/>
      <c r="C166" s="5"/>
      <c r="D166" s="5"/>
      <c r="E166" s="5"/>
      <c r="F166" s="5"/>
      <c r="G166" s="5"/>
      <c r="H166" s="5"/>
      <c r="I166" s="5"/>
      <c r="J166" s="5"/>
      <c r="K166" s="5"/>
      <c r="L166" s="5"/>
      <c r="M166" s="5"/>
      <c r="N166" s="5"/>
      <c r="O166" s="5"/>
      <c r="P166" s="5"/>
    </row>
    <row r="167" spans="1:16" ht="12.75">
      <c r="A167" s="5"/>
      <c r="B167" s="5"/>
      <c r="C167" s="5"/>
      <c r="D167" s="5"/>
      <c r="E167" s="5"/>
      <c r="F167" s="5"/>
      <c r="G167" s="5"/>
      <c r="H167" s="5"/>
      <c r="I167" s="5"/>
      <c r="J167" s="5"/>
      <c r="K167" s="5"/>
      <c r="L167" s="5"/>
      <c r="M167" s="5"/>
      <c r="N167" s="5"/>
      <c r="O167" s="5"/>
      <c r="P167" s="5"/>
    </row>
    <row r="168" spans="1:16" ht="12.75">
      <c r="A168" s="5"/>
      <c r="B168" s="5"/>
      <c r="C168" s="5"/>
      <c r="D168" s="5"/>
      <c r="E168" s="5"/>
      <c r="F168" s="5"/>
      <c r="G168" s="5"/>
      <c r="H168" s="5"/>
      <c r="I168" s="5"/>
      <c r="J168" s="5"/>
      <c r="K168" s="5"/>
      <c r="L168" s="5"/>
      <c r="M168" s="5"/>
      <c r="N168" s="5"/>
      <c r="O168" s="5"/>
      <c r="P168" s="5"/>
    </row>
    <row r="169" spans="1:16" ht="12.75">
      <c r="A169" s="5"/>
      <c r="B169" s="5"/>
      <c r="C169" s="5"/>
      <c r="D169" s="5"/>
      <c r="E169" s="5"/>
      <c r="F169" s="5"/>
      <c r="G169" s="5"/>
      <c r="H169" s="5"/>
      <c r="I169" s="5"/>
      <c r="J169" s="5"/>
      <c r="K169" s="5"/>
      <c r="L169" s="5"/>
      <c r="M169" s="5"/>
      <c r="N169" s="5"/>
      <c r="O169" s="5"/>
      <c r="P169" s="5"/>
    </row>
    <row r="170" spans="1:16" ht="12.75">
      <c r="A170" s="5"/>
      <c r="B170" s="5"/>
      <c r="C170" s="5"/>
      <c r="D170" s="5"/>
      <c r="E170" s="5"/>
      <c r="F170" s="5"/>
      <c r="G170" s="5"/>
      <c r="H170" s="5"/>
      <c r="I170" s="5"/>
      <c r="J170" s="5"/>
      <c r="K170" s="5"/>
      <c r="L170" s="5"/>
      <c r="M170" s="5"/>
      <c r="N170" s="5"/>
      <c r="O170" s="5"/>
      <c r="P170" s="5"/>
    </row>
    <row r="171" spans="1:16" ht="12.75">
      <c r="A171" s="5"/>
      <c r="B171" s="5"/>
      <c r="C171" s="5"/>
      <c r="D171" s="5"/>
      <c r="E171" s="5"/>
      <c r="F171" s="5"/>
      <c r="G171" s="5"/>
      <c r="H171" s="5"/>
      <c r="I171" s="5"/>
      <c r="J171" s="5"/>
      <c r="K171" s="5"/>
      <c r="L171" s="5"/>
      <c r="M171" s="5"/>
      <c r="N171" s="5"/>
      <c r="O171" s="5"/>
      <c r="P171" s="5"/>
    </row>
    <row r="172" spans="1:16" ht="12.75">
      <c r="A172" s="5"/>
      <c r="B172" s="5"/>
      <c r="C172" s="5"/>
      <c r="D172" s="5"/>
      <c r="E172" s="5"/>
      <c r="F172" s="5"/>
      <c r="G172" s="5"/>
      <c r="H172" s="5"/>
      <c r="I172" s="5"/>
      <c r="J172" s="5"/>
      <c r="K172" s="5"/>
      <c r="L172" s="5"/>
      <c r="M172" s="5"/>
      <c r="N172" s="5"/>
      <c r="O172" s="5"/>
      <c r="P172" s="5"/>
    </row>
    <row r="173" spans="1:16" ht="12.75">
      <c r="A173" s="5"/>
      <c r="B173" s="5"/>
      <c r="C173" s="5"/>
      <c r="D173" s="5"/>
      <c r="E173" s="5"/>
      <c r="F173" s="5"/>
      <c r="G173" s="5"/>
      <c r="H173" s="5"/>
      <c r="I173" s="5"/>
      <c r="J173" s="5"/>
      <c r="K173" s="5"/>
      <c r="L173" s="5"/>
      <c r="M173" s="5"/>
      <c r="N173" s="5"/>
      <c r="O173" s="5"/>
      <c r="P173" s="5"/>
    </row>
    <row r="174" spans="1:16" ht="12.75">
      <c r="A174" s="5"/>
      <c r="B174" s="5"/>
      <c r="C174" s="5"/>
      <c r="D174" s="5"/>
      <c r="E174" s="5"/>
      <c r="F174" s="5"/>
      <c r="G174" s="5"/>
      <c r="H174" s="5"/>
      <c r="I174" s="5"/>
      <c r="J174" s="5"/>
      <c r="K174" s="5"/>
      <c r="L174" s="5"/>
      <c r="M174" s="5"/>
      <c r="N174" s="5"/>
      <c r="O174" s="5"/>
      <c r="P174" s="5"/>
    </row>
    <row r="175" spans="1:16" ht="12.75">
      <c r="A175" s="5"/>
      <c r="B175" s="5"/>
      <c r="C175" s="5"/>
      <c r="D175" s="5"/>
      <c r="E175" s="5"/>
      <c r="F175" s="5"/>
      <c r="G175" s="5"/>
      <c r="H175" s="5"/>
      <c r="I175" s="5"/>
      <c r="J175" s="5"/>
      <c r="K175" s="5"/>
      <c r="L175" s="5"/>
      <c r="M175" s="5"/>
      <c r="N175" s="5"/>
      <c r="O175" s="5"/>
      <c r="P175" s="5"/>
    </row>
    <row r="176" spans="1:16" ht="12.75">
      <c r="A176" s="5"/>
      <c r="B176" s="5"/>
      <c r="C176" s="5"/>
      <c r="D176" s="5"/>
      <c r="E176" s="5"/>
      <c r="F176" s="5"/>
      <c r="G176" s="5"/>
      <c r="H176" s="5"/>
      <c r="I176" s="5"/>
      <c r="J176" s="5"/>
      <c r="K176" s="5"/>
      <c r="L176" s="5"/>
      <c r="M176" s="5"/>
      <c r="N176" s="5"/>
      <c r="O176" s="5"/>
      <c r="P176" s="5"/>
    </row>
    <row r="177" spans="1:16" ht="12.75">
      <c r="A177" s="5"/>
      <c r="B177" s="5"/>
      <c r="C177" s="5"/>
      <c r="D177" s="5"/>
      <c r="E177" s="5"/>
      <c r="F177" s="5"/>
      <c r="G177" s="5"/>
      <c r="H177" s="5"/>
      <c r="I177" s="5"/>
      <c r="J177" s="5"/>
      <c r="K177" s="5"/>
      <c r="L177" s="5"/>
      <c r="M177" s="5"/>
      <c r="N177" s="5"/>
      <c r="O177" s="5"/>
      <c r="P177" s="5"/>
    </row>
    <row r="178" spans="1:16" ht="12.75">
      <c r="A178" s="5"/>
      <c r="B178" s="5"/>
      <c r="C178" s="5"/>
      <c r="D178" s="5"/>
      <c r="E178" s="5"/>
      <c r="F178" s="5"/>
      <c r="G178" s="5"/>
      <c r="H178" s="5"/>
      <c r="I178" s="5"/>
      <c r="J178" s="5"/>
      <c r="K178" s="5"/>
      <c r="L178" s="5"/>
      <c r="M178" s="5"/>
      <c r="N178" s="5"/>
      <c r="O178" s="5"/>
      <c r="P178" s="5"/>
    </row>
    <row r="179" spans="1:16" ht="12.75">
      <c r="A179" s="5"/>
      <c r="B179" s="5"/>
      <c r="C179" s="5"/>
      <c r="D179" s="5"/>
      <c r="E179" s="5"/>
      <c r="F179" s="5"/>
      <c r="G179" s="5"/>
      <c r="H179" s="5"/>
      <c r="I179" s="5"/>
      <c r="J179" s="5"/>
      <c r="K179" s="5"/>
      <c r="L179" s="5"/>
      <c r="M179" s="5"/>
      <c r="N179" s="5"/>
      <c r="O179" s="5"/>
      <c r="P179" s="5"/>
    </row>
    <row r="180" spans="1:16" ht="12.75">
      <c r="A180" s="5"/>
      <c r="B180" s="5"/>
      <c r="C180" s="5"/>
      <c r="D180" s="5"/>
      <c r="E180" s="5"/>
      <c r="F180" s="5"/>
      <c r="G180" s="5"/>
      <c r="H180" s="5"/>
      <c r="I180" s="5"/>
      <c r="J180" s="5"/>
      <c r="K180" s="5"/>
      <c r="L180" s="5"/>
      <c r="M180" s="5"/>
      <c r="N180" s="5"/>
      <c r="O180" s="5"/>
      <c r="P180" s="5"/>
    </row>
    <row r="181" spans="1:16" ht="12.75">
      <c r="A181" s="5"/>
      <c r="B181" s="5"/>
      <c r="C181" s="5"/>
      <c r="D181" s="5"/>
      <c r="E181" s="5"/>
      <c r="F181" s="5"/>
      <c r="G181" s="5"/>
      <c r="H181" s="5"/>
      <c r="I181" s="5"/>
      <c r="J181" s="5"/>
      <c r="K181" s="5"/>
      <c r="L181" s="5"/>
      <c r="M181" s="5"/>
      <c r="N181" s="5"/>
      <c r="O181" s="5"/>
      <c r="P181" s="5"/>
    </row>
    <row r="182" spans="1:16" ht="12.75">
      <c r="A182" s="5"/>
      <c r="B182" s="5"/>
      <c r="C182" s="5"/>
      <c r="D182" s="5"/>
      <c r="E182" s="5"/>
      <c r="F182" s="5"/>
      <c r="G182" s="5"/>
      <c r="H182" s="5"/>
      <c r="I182" s="5"/>
      <c r="J182" s="5"/>
      <c r="K182" s="5"/>
      <c r="L182" s="5"/>
      <c r="M182" s="5"/>
      <c r="N182" s="5"/>
      <c r="O182" s="5"/>
      <c r="P182" s="5"/>
    </row>
    <row r="183" spans="1:16" ht="12.75">
      <c r="A183" s="5"/>
      <c r="B183" s="5"/>
      <c r="C183" s="5"/>
      <c r="D183" s="5"/>
      <c r="E183" s="5"/>
      <c r="F183" s="5"/>
      <c r="G183" s="5"/>
      <c r="H183" s="5"/>
      <c r="I183" s="5"/>
      <c r="J183" s="5"/>
      <c r="K183" s="5"/>
      <c r="L183" s="5"/>
      <c r="M183" s="5"/>
      <c r="N183" s="5"/>
      <c r="O183" s="5"/>
      <c r="P183" s="5"/>
    </row>
    <row r="184" spans="1:16" ht="12.75">
      <c r="A184" s="5"/>
      <c r="B184" s="5"/>
      <c r="C184" s="5"/>
      <c r="D184" s="5"/>
      <c r="E184" s="5"/>
      <c r="F184" s="5"/>
      <c r="G184" s="5"/>
      <c r="H184" s="5"/>
      <c r="I184" s="5"/>
      <c r="J184" s="5"/>
      <c r="K184" s="5"/>
      <c r="L184" s="5"/>
      <c r="M184" s="5"/>
      <c r="N184" s="5"/>
      <c r="O184" s="5"/>
      <c r="P184" s="5"/>
    </row>
    <row r="185" spans="1:16" ht="12.75">
      <c r="A185" s="5"/>
      <c r="B185" s="5"/>
      <c r="C185" s="5"/>
      <c r="D185" s="5"/>
      <c r="E185" s="5"/>
      <c r="F185" s="5"/>
      <c r="G185" s="5"/>
      <c r="H185" s="5"/>
      <c r="I185" s="5"/>
      <c r="J185" s="5"/>
      <c r="K185" s="5"/>
      <c r="L185" s="5"/>
      <c r="M185" s="5"/>
      <c r="N185" s="5"/>
      <c r="O185" s="5"/>
      <c r="P185" s="5"/>
    </row>
    <row r="186" spans="1:16" ht="12.75">
      <c r="A186" s="5"/>
      <c r="B186" s="5"/>
      <c r="C186" s="5"/>
      <c r="D186" s="5"/>
      <c r="E186" s="5"/>
      <c r="F186" s="5"/>
      <c r="G186" s="5"/>
      <c r="H186" s="5"/>
      <c r="I186" s="5"/>
      <c r="J186" s="5"/>
      <c r="K186" s="5"/>
      <c r="L186" s="5"/>
      <c r="M186" s="5"/>
      <c r="N186" s="5"/>
      <c r="O186" s="5"/>
      <c r="P186" s="5"/>
    </row>
    <row r="187" spans="1:16" ht="12.75">
      <c r="A187" s="5"/>
      <c r="B187" s="5"/>
      <c r="C187" s="5"/>
      <c r="D187" s="5"/>
      <c r="E187" s="5"/>
      <c r="F187" s="5"/>
      <c r="G187" s="5"/>
      <c r="H187" s="5"/>
      <c r="I187" s="5"/>
      <c r="J187" s="5"/>
      <c r="K187" s="5"/>
      <c r="L187" s="5"/>
      <c r="M187" s="5"/>
      <c r="N187" s="5"/>
      <c r="O187" s="5"/>
      <c r="P187" s="5"/>
    </row>
    <row r="188" spans="1:16" ht="12.75">
      <c r="A188" s="5"/>
      <c r="B188" s="5"/>
      <c r="C188" s="5"/>
      <c r="D188" s="5"/>
      <c r="E188" s="5"/>
      <c r="F188" s="5"/>
      <c r="G188" s="5"/>
      <c r="H188" s="5"/>
      <c r="I188" s="5"/>
      <c r="J188" s="5"/>
      <c r="K188" s="5"/>
      <c r="L188" s="5"/>
      <c r="M188" s="5"/>
      <c r="N188" s="5"/>
      <c r="O188" s="5"/>
      <c r="P188" s="5"/>
    </row>
    <row r="189" spans="1:16" ht="12.75">
      <c r="A189" s="5"/>
      <c r="B189" s="5"/>
      <c r="C189" s="5"/>
      <c r="D189" s="5"/>
      <c r="E189" s="5"/>
      <c r="F189" s="5"/>
      <c r="G189" s="5"/>
      <c r="H189" s="5"/>
      <c r="I189" s="5"/>
      <c r="J189" s="5"/>
      <c r="K189" s="5"/>
      <c r="L189" s="5"/>
      <c r="M189" s="5"/>
      <c r="N189" s="5"/>
      <c r="O189" s="5"/>
      <c r="P189" s="5"/>
    </row>
    <row r="190" spans="1:16" ht="12.75">
      <c r="A190" s="5"/>
      <c r="B190" s="5"/>
      <c r="C190" s="5"/>
      <c r="D190" s="5"/>
      <c r="E190" s="5"/>
      <c r="F190" s="5"/>
      <c r="G190" s="5"/>
      <c r="H190" s="5"/>
      <c r="I190" s="5"/>
      <c r="J190" s="5"/>
      <c r="K190" s="5"/>
      <c r="L190" s="5"/>
      <c r="M190" s="5"/>
      <c r="N190" s="5"/>
      <c r="O190" s="5"/>
      <c r="P190" s="5"/>
    </row>
    <row r="191" spans="1:16" ht="12.75">
      <c r="A191" s="5"/>
      <c r="B191" s="5"/>
      <c r="C191" s="5"/>
      <c r="D191" s="5"/>
      <c r="E191" s="5"/>
      <c r="F191" s="5"/>
      <c r="G191" s="5"/>
      <c r="H191" s="5"/>
      <c r="I191" s="5"/>
      <c r="J191" s="5"/>
      <c r="K191" s="5"/>
      <c r="L191" s="5"/>
      <c r="M191" s="5"/>
      <c r="N191" s="5"/>
      <c r="O191" s="5"/>
      <c r="P191" s="5"/>
    </row>
    <row r="192" spans="1:16" ht="12.75">
      <c r="A192" s="5"/>
      <c r="B192" s="5"/>
      <c r="C192" s="5"/>
      <c r="D192" s="5"/>
      <c r="E192" s="5"/>
      <c r="F192" s="5"/>
      <c r="G192" s="5"/>
      <c r="H192" s="5"/>
      <c r="I192" s="5"/>
      <c r="J192" s="5"/>
      <c r="K192" s="5"/>
      <c r="L192" s="5"/>
      <c r="M192" s="5"/>
      <c r="N192" s="5"/>
      <c r="O192" s="5"/>
      <c r="P192" s="5"/>
    </row>
    <row r="193" spans="1:16" ht="12.75">
      <c r="A193" s="5"/>
      <c r="B193" s="5"/>
      <c r="C193" s="5"/>
      <c r="D193" s="5"/>
      <c r="E193" s="5"/>
      <c r="F193" s="5"/>
      <c r="G193" s="5"/>
      <c r="H193" s="5"/>
      <c r="I193" s="5"/>
      <c r="J193" s="5"/>
      <c r="K193" s="5"/>
      <c r="L193" s="5"/>
      <c r="M193" s="5"/>
      <c r="N193" s="5"/>
      <c r="O193" s="5"/>
      <c r="P193" s="5"/>
    </row>
    <row r="194" spans="1:16" ht="12.75">
      <c r="A194" s="5"/>
      <c r="B194" s="5"/>
      <c r="C194" s="5"/>
      <c r="D194" s="5"/>
      <c r="E194" s="5"/>
      <c r="F194" s="5"/>
      <c r="G194" s="5"/>
      <c r="H194" s="5"/>
      <c r="I194" s="5"/>
      <c r="J194" s="5"/>
      <c r="K194" s="5"/>
      <c r="L194" s="5"/>
      <c r="M194" s="5"/>
      <c r="N194" s="5"/>
      <c r="O194" s="5"/>
      <c r="P194" s="5"/>
    </row>
    <row r="195" spans="1:16" ht="12.75">
      <c r="A195" s="5"/>
      <c r="B195" s="5"/>
      <c r="C195" s="5"/>
      <c r="D195" s="5"/>
      <c r="E195" s="5"/>
      <c r="F195" s="5"/>
      <c r="G195" s="5"/>
      <c r="H195" s="5"/>
      <c r="I195" s="5"/>
      <c r="J195" s="5"/>
      <c r="K195" s="5"/>
      <c r="L195" s="5"/>
      <c r="M195" s="5"/>
      <c r="N195" s="5"/>
      <c r="O195" s="5"/>
      <c r="P195" s="5"/>
    </row>
    <row r="196" spans="1:16" ht="12.75">
      <c r="A196" s="5"/>
      <c r="B196" s="5"/>
      <c r="C196" s="5"/>
      <c r="D196" s="5"/>
      <c r="E196" s="5"/>
      <c r="F196" s="5"/>
      <c r="G196" s="5"/>
      <c r="H196" s="5"/>
      <c r="I196" s="5"/>
      <c r="J196" s="5"/>
      <c r="K196" s="5"/>
      <c r="L196" s="5"/>
      <c r="M196" s="5"/>
      <c r="N196" s="5"/>
      <c r="O196" s="5"/>
      <c r="P196" s="5"/>
    </row>
    <row r="197" spans="1:16" ht="12.75">
      <c r="A197" s="5"/>
      <c r="B197" s="5"/>
      <c r="C197" s="5"/>
      <c r="D197" s="5"/>
      <c r="E197" s="5"/>
      <c r="F197" s="5"/>
      <c r="G197" s="5"/>
      <c r="H197" s="5"/>
      <c r="I197" s="5"/>
      <c r="J197" s="5"/>
      <c r="K197" s="5"/>
      <c r="L197" s="5"/>
      <c r="M197" s="5"/>
      <c r="N197" s="5"/>
      <c r="O197" s="5"/>
      <c r="P197" s="5"/>
    </row>
    <row r="198" spans="1:16" ht="12.75">
      <c r="A198" s="5"/>
      <c r="B198" s="5"/>
      <c r="C198" s="5"/>
      <c r="D198" s="5"/>
      <c r="E198" s="5"/>
      <c r="F198" s="5"/>
      <c r="G198" s="5"/>
      <c r="H198" s="5"/>
      <c r="I198" s="5"/>
      <c r="J198" s="5"/>
      <c r="K198" s="5"/>
      <c r="L198" s="5"/>
      <c r="M198" s="5"/>
      <c r="N198" s="5"/>
      <c r="O198" s="5"/>
      <c r="P198" s="5"/>
    </row>
    <row r="199" spans="1:16" ht="12.75">
      <c r="A199" s="5"/>
      <c r="B199" s="5"/>
      <c r="C199" s="5"/>
      <c r="D199" s="5"/>
      <c r="E199" s="5"/>
      <c r="F199" s="5"/>
      <c r="G199" s="5"/>
      <c r="H199" s="5"/>
      <c r="I199" s="5"/>
      <c r="J199" s="5"/>
      <c r="K199" s="5"/>
      <c r="L199" s="5"/>
      <c r="M199" s="5"/>
      <c r="N199" s="5"/>
      <c r="O199" s="5"/>
      <c r="P199" s="5"/>
    </row>
    <row r="200" spans="1:16" ht="12.75">
      <c r="A200" s="5"/>
      <c r="B200" s="5"/>
      <c r="C200" s="5"/>
      <c r="D200" s="5"/>
      <c r="E200" s="5"/>
      <c r="F200" s="5"/>
      <c r="G200" s="5"/>
      <c r="H200" s="5"/>
      <c r="I200" s="5"/>
      <c r="J200" s="5"/>
      <c r="K200" s="5"/>
      <c r="L200" s="5"/>
      <c r="M200" s="5"/>
      <c r="N200" s="5"/>
      <c r="O200" s="5"/>
      <c r="P200" s="5"/>
    </row>
    <row r="201" spans="1:16" ht="12.75">
      <c r="A201" s="5"/>
      <c r="B201" s="5"/>
      <c r="C201" s="5"/>
      <c r="D201" s="5"/>
      <c r="E201" s="5"/>
      <c r="F201" s="5"/>
      <c r="G201" s="5"/>
      <c r="H201" s="5"/>
      <c r="I201" s="5"/>
      <c r="J201" s="5"/>
      <c r="K201" s="5"/>
      <c r="L201" s="5"/>
      <c r="M201" s="5"/>
      <c r="N201" s="5"/>
      <c r="O201" s="5"/>
      <c r="P201" s="5"/>
    </row>
    <row r="202" spans="1:16" ht="12.75">
      <c r="A202" s="5"/>
      <c r="B202" s="5"/>
      <c r="C202" s="5"/>
      <c r="D202" s="5"/>
      <c r="E202" s="5"/>
      <c r="F202" s="5"/>
      <c r="G202" s="5"/>
      <c r="H202" s="5"/>
      <c r="I202" s="5"/>
      <c r="J202" s="5"/>
      <c r="K202" s="5"/>
      <c r="L202" s="5"/>
      <c r="M202" s="5"/>
      <c r="N202" s="5"/>
      <c r="O202" s="5"/>
      <c r="P202" s="5"/>
    </row>
    <row r="203" spans="1:16" ht="12.75">
      <c r="A203" s="5"/>
      <c r="B203" s="5"/>
      <c r="C203" s="5"/>
      <c r="D203" s="5"/>
      <c r="E203" s="5"/>
      <c r="F203" s="5"/>
      <c r="G203" s="5"/>
      <c r="H203" s="5"/>
      <c r="I203" s="5"/>
      <c r="J203" s="5"/>
      <c r="K203" s="5"/>
      <c r="L203" s="5"/>
      <c r="M203" s="5"/>
      <c r="N203" s="5"/>
      <c r="O203" s="5"/>
      <c r="P203" s="5"/>
    </row>
    <row r="204" spans="1:16" ht="12.75">
      <c r="A204" s="5"/>
      <c r="B204" s="5"/>
      <c r="C204" s="5"/>
      <c r="D204" s="5"/>
      <c r="E204" s="5"/>
      <c r="F204" s="5"/>
      <c r="G204" s="5"/>
      <c r="H204" s="5"/>
      <c r="I204" s="5"/>
      <c r="J204" s="5"/>
      <c r="K204" s="5"/>
      <c r="L204" s="5"/>
      <c r="M204" s="5"/>
      <c r="N204" s="5"/>
      <c r="O204" s="5"/>
      <c r="P204" s="5"/>
    </row>
    <row r="205" spans="1:16" ht="12.75">
      <c r="A205" s="5"/>
      <c r="B205" s="5"/>
      <c r="C205" s="5"/>
      <c r="D205" s="5"/>
      <c r="E205" s="5"/>
      <c r="F205" s="5"/>
      <c r="G205" s="5"/>
      <c r="H205" s="5"/>
      <c r="I205" s="5"/>
      <c r="J205" s="5"/>
      <c r="K205" s="5"/>
      <c r="L205" s="5"/>
      <c r="M205" s="5"/>
      <c r="N205" s="5"/>
      <c r="O205" s="5"/>
      <c r="P205" s="5"/>
    </row>
    <row r="206" spans="1:16" ht="12.75">
      <c r="A206" s="5"/>
      <c r="B206" s="5"/>
      <c r="C206" s="5"/>
      <c r="D206" s="5"/>
      <c r="E206" s="5"/>
      <c r="F206" s="5"/>
      <c r="G206" s="5"/>
      <c r="H206" s="5"/>
      <c r="I206" s="5"/>
      <c r="J206" s="5"/>
      <c r="K206" s="5"/>
      <c r="L206" s="5"/>
      <c r="M206" s="5"/>
      <c r="N206" s="5"/>
      <c r="O206" s="5"/>
      <c r="P206" s="5"/>
    </row>
    <row r="207" spans="1:16" ht="12.75">
      <c r="A207" s="5"/>
      <c r="B207" s="5"/>
      <c r="C207" s="5"/>
      <c r="D207" s="5"/>
      <c r="E207" s="5"/>
      <c r="F207" s="5"/>
      <c r="G207" s="5"/>
      <c r="H207" s="5"/>
      <c r="I207" s="5"/>
      <c r="J207" s="5"/>
      <c r="K207" s="5"/>
      <c r="L207" s="5"/>
      <c r="M207" s="5"/>
      <c r="N207" s="5"/>
      <c r="O207" s="5"/>
      <c r="P207" s="5"/>
    </row>
    <row r="208" spans="1:16" ht="12.75">
      <c r="A208" s="5"/>
      <c r="B208" s="5"/>
      <c r="C208" s="5"/>
      <c r="D208" s="5"/>
      <c r="E208" s="5"/>
      <c r="F208" s="5"/>
      <c r="G208" s="5"/>
      <c r="H208" s="5"/>
      <c r="I208" s="5"/>
      <c r="J208" s="5"/>
      <c r="K208" s="5"/>
      <c r="L208" s="5"/>
      <c r="M208" s="5"/>
      <c r="N208" s="5"/>
      <c r="O208" s="5"/>
      <c r="P208" s="5"/>
    </row>
    <row r="210" spans="1:8" ht="15.75">
      <c r="A210" s="112"/>
      <c r="B210" s="5"/>
      <c r="C210" s="5"/>
      <c r="D210" s="5"/>
      <c r="E210" s="5"/>
      <c r="F210" s="5"/>
      <c r="G210" s="5"/>
      <c r="H210" s="5"/>
    </row>
    <row r="211" spans="1:16" ht="12.75">
      <c r="A211" s="5"/>
      <c r="B211" s="5"/>
      <c r="C211" s="5"/>
      <c r="D211" s="5"/>
      <c r="E211" s="5"/>
      <c r="F211" s="5"/>
      <c r="G211" s="5"/>
      <c r="H211" s="5"/>
      <c r="I211" s="5"/>
      <c r="J211" s="5"/>
      <c r="K211" s="5"/>
      <c r="L211" s="5"/>
      <c r="M211" s="5"/>
      <c r="N211" s="5"/>
      <c r="O211" s="5"/>
      <c r="P211" s="5"/>
    </row>
    <row r="212" spans="1:16" ht="12.75">
      <c r="A212" s="5"/>
      <c r="B212" s="5"/>
      <c r="C212" s="5"/>
      <c r="D212" s="5"/>
      <c r="E212" s="5"/>
      <c r="F212" s="5"/>
      <c r="G212" s="5"/>
      <c r="H212" s="5"/>
      <c r="I212" s="5"/>
      <c r="J212" s="5"/>
      <c r="K212" s="5"/>
      <c r="L212" s="5"/>
      <c r="M212" s="5"/>
      <c r="N212" s="5"/>
      <c r="O212" s="5"/>
      <c r="P212" s="5"/>
    </row>
    <row r="213" spans="1:16" ht="12.75">
      <c r="A213" s="5"/>
      <c r="B213" s="5"/>
      <c r="C213" s="5"/>
      <c r="D213" s="5"/>
      <c r="E213" s="5"/>
      <c r="F213" s="5"/>
      <c r="G213" s="5"/>
      <c r="H213" s="5"/>
      <c r="I213" s="5"/>
      <c r="J213" s="5"/>
      <c r="K213" s="5"/>
      <c r="L213" s="5"/>
      <c r="M213" s="5"/>
      <c r="N213" s="5"/>
      <c r="O213" s="5"/>
      <c r="P213" s="5"/>
    </row>
    <row r="214" spans="1:16" ht="12.75">
      <c r="A214" s="5"/>
      <c r="B214" s="5"/>
      <c r="C214" s="5"/>
      <c r="D214" s="5"/>
      <c r="E214" s="5"/>
      <c r="F214" s="5"/>
      <c r="G214" s="5"/>
      <c r="H214" s="5"/>
      <c r="I214" s="5"/>
      <c r="J214" s="5"/>
      <c r="K214" s="5"/>
      <c r="L214" s="5"/>
      <c r="M214" s="5"/>
      <c r="N214" s="5"/>
      <c r="O214" s="5"/>
      <c r="P214" s="5"/>
    </row>
    <row r="215" spans="1:16" ht="12.75">
      <c r="A215" s="5"/>
      <c r="B215" s="5"/>
      <c r="C215" s="5"/>
      <c r="D215" s="5"/>
      <c r="E215" s="5"/>
      <c r="F215" s="5"/>
      <c r="G215" s="5"/>
      <c r="H215" s="5"/>
      <c r="I215" s="5"/>
      <c r="J215" s="5"/>
      <c r="K215" s="5"/>
      <c r="L215" s="5"/>
      <c r="M215" s="5"/>
      <c r="N215" s="5"/>
      <c r="O215" s="5"/>
      <c r="P215" s="5"/>
    </row>
    <row r="216" spans="1:16" ht="12.75">
      <c r="A216" s="5"/>
      <c r="B216" s="5"/>
      <c r="C216" s="5"/>
      <c r="D216" s="5"/>
      <c r="E216" s="5"/>
      <c r="F216" s="5"/>
      <c r="G216" s="5"/>
      <c r="H216" s="5"/>
      <c r="I216" s="5"/>
      <c r="J216" s="5"/>
      <c r="K216" s="5"/>
      <c r="L216" s="5"/>
      <c r="M216" s="5"/>
      <c r="N216" s="5"/>
      <c r="O216" s="5"/>
      <c r="P216" s="5"/>
    </row>
    <row r="217" spans="1:16" ht="12.75">
      <c r="A217" s="5"/>
      <c r="B217" s="5"/>
      <c r="C217" s="5"/>
      <c r="D217" s="5"/>
      <c r="E217" s="5"/>
      <c r="F217" s="5"/>
      <c r="G217" s="5"/>
      <c r="H217" s="5"/>
      <c r="I217" s="5"/>
      <c r="J217" s="5"/>
      <c r="K217" s="5"/>
      <c r="L217" s="5"/>
      <c r="M217" s="5"/>
      <c r="N217" s="5"/>
      <c r="O217" s="5"/>
      <c r="P217" s="5"/>
    </row>
    <row r="218" spans="1:16" ht="12.75">
      <c r="A218" s="5"/>
      <c r="B218" s="5"/>
      <c r="C218" s="5"/>
      <c r="D218" s="5"/>
      <c r="E218" s="5"/>
      <c r="F218" s="5"/>
      <c r="G218" s="5"/>
      <c r="H218" s="5"/>
      <c r="I218" s="5"/>
      <c r="J218" s="5"/>
      <c r="K218" s="5"/>
      <c r="L218" s="5"/>
      <c r="M218" s="5"/>
      <c r="N218" s="5"/>
      <c r="O218" s="5"/>
      <c r="P218" s="5"/>
    </row>
    <row r="219" spans="1:16" ht="12.75">
      <c r="A219" s="5"/>
      <c r="B219" s="5"/>
      <c r="C219" s="5"/>
      <c r="D219" s="5"/>
      <c r="E219" s="5"/>
      <c r="F219" s="5"/>
      <c r="G219" s="5"/>
      <c r="H219" s="5"/>
      <c r="I219" s="5"/>
      <c r="J219" s="5"/>
      <c r="K219" s="5"/>
      <c r="L219" s="5"/>
      <c r="M219" s="5"/>
      <c r="N219" s="5"/>
      <c r="O219" s="5"/>
      <c r="P219" s="5"/>
    </row>
    <row r="220" spans="1:16" ht="12.75">
      <c r="A220" s="5"/>
      <c r="B220" s="5"/>
      <c r="C220" s="5"/>
      <c r="D220" s="5"/>
      <c r="E220" s="5"/>
      <c r="F220" s="5"/>
      <c r="G220" s="5"/>
      <c r="H220" s="5"/>
      <c r="I220" s="5"/>
      <c r="J220" s="5"/>
      <c r="K220" s="5"/>
      <c r="L220" s="5"/>
      <c r="M220" s="5"/>
      <c r="N220" s="5"/>
      <c r="O220" s="5"/>
      <c r="P220" s="5"/>
    </row>
    <row r="221" spans="1:16" ht="12.75">
      <c r="A221" s="5"/>
      <c r="B221" s="5"/>
      <c r="C221" s="5"/>
      <c r="D221" s="5"/>
      <c r="E221" s="5"/>
      <c r="F221" s="5"/>
      <c r="G221" s="5"/>
      <c r="H221" s="5"/>
      <c r="I221" s="5"/>
      <c r="J221" s="5"/>
      <c r="K221" s="5"/>
      <c r="L221" s="5"/>
      <c r="M221" s="5"/>
      <c r="N221" s="5"/>
      <c r="O221" s="5"/>
      <c r="P221" s="5"/>
    </row>
    <row r="222" spans="1:16" ht="12.75">
      <c r="A222" s="5"/>
      <c r="B222" s="5"/>
      <c r="C222" s="5"/>
      <c r="D222" s="5"/>
      <c r="E222" s="5"/>
      <c r="F222" s="5"/>
      <c r="G222" s="5"/>
      <c r="H222" s="5"/>
      <c r="I222" s="5"/>
      <c r="J222" s="5"/>
      <c r="K222" s="5"/>
      <c r="L222" s="5"/>
      <c r="M222" s="5"/>
      <c r="N222" s="5"/>
      <c r="O222" s="5"/>
      <c r="P222" s="5"/>
    </row>
    <row r="223" spans="1:16" ht="12.75">
      <c r="A223" s="5"/>
      <c r="B223" s="5"/>
      <c r="C223" s="5"/>
      <c r="D223" s="5"/>
      <c r="E223" s="5"/>
      <c r="F223" s="5"/>
      <c r="G223" s="5"/>
      <c r="H223" s="5"/>
      <c r="I223" s="5"/>
      <c r="J223" s="5"/>
      <c r="K223" s="5"/>
      <c r="L223" s="5"/>
      <c r="M223" s="5"/>
      <c r="N223" s="5"/>
      <c r="O223" s="5"/>
      <c r="P223" s="5"/>
    </row>
    <row r="224" spans="1:16" ht="12.75">
      <c r="A224" s="5"/>
      <c r="B224" s="5"/>
      <c r="C224" s="5"/>
      <c r="D224" s="5"/>
      <c r="E224" s="5"/>
      <c r="F224" s="5"/>
      <c r="G224" s="5"/>
      <c r="H224" s="5"/>
      <c r="I224" s="5"/>
      <c r="J224" s="5"/>
      <c r="K224" s="5"/>
      <c r="L224" s="5"/>
      <c r="M224" s="5"/>
      <c r="N224" s="5"/>
      <c r="O224" s="5"/>
      <c r="P224" s="5"/>
    </row>
    <row r="225" spans="1:16" ht="12.75">
      <c r="A225" s="5"/>
      <c r="B225" s="5"/>
      <c r="C225" s="5"/>
      <c r="D225" s="5"/>
      <c r="E225" s="5"/>
      <c r="F225" s="5"/>
      <c r="G225" s="5"/>
      <c r="H225" s="5"/>
      <c r="I225" s="5"/>
      <c r="J225" s="5"/>
      <c r="K225" s="5"/>
      <c r="L225" s="5"/>
      <c r="M225" s="5"/>
      <c r="N225" s="5"/>
      <c r="O225" s="5"/>
      <c r="P225" s="5"/>
    </row>
    <row r="226" spans="1:16" ht="12.75">
      <c r="A226" s="5"/>
      <c r="B226" s="5"/>
      <c r="C226" s="5"/>
      <c r="D226" s="5"/>
      <c r="E226" s="5"/>
      <c r="F226" s="5"/>
      <c r="G226" s="5"/>
      <c r="H226" s="5"/>
      <c r="I226" s="5"/>
      <c r="J226" s="5"/>
      <c r="K226" s="5"/>
      <c r="L226" s="5"/>
      <c r="M226" s="5"/>
      <c r="N226" s="5"/>
      <c r="O226" s="5"/>
      <c r="P226" s="5"/>
    </row>
    <row r="227" spans="1:16" ht="12.75">
      <c r="A227" s="5"/>
      <c r="B227" s="5"/>
      <c r="C227" s="5"/>
      <c r="D227" s="5"/>
      <c r="E227" s="5"/>
      <c r="F227" s="5"/>
      <c r="G227" s="5"/>
      <c r="H227" s="5"/>
      <c r="I227" s="5"/>
      <c r="J227" s="5"/>
      <c r="K227" s="5"/>
      <c r="L227" s="5"/>
      <c r="M227" s="5"/>
      <c r="N227" s="5"/>
      <c r="O227" s="5"/>
      <c r="P227" s="5"/>
    </row>
    <row r="228" spans="1:16" ht="12.75">
      <c r="A228" s="5"/>
      <c r="B228" s="5"/>
      <c r="C228" s="5"/>
      <c r="D228" s="5"/>
      <c r="E228" s="5"/>
      <c r="F228" s="5"/>
      <c r="G228" s="5"/>
      <c r="H228" s="5"/>
      <c r="I228" s="5"/>
      <c r="J228" s="5"/>
      <c r="K228" s="5"/>
      <c r="L228" s="5"/>
      <c r="M228" s="5"/>
      <c r="N228" s="5"/>
      <c r="O228" s="5"/>
      <c r="P228" s="5"/>
    </row>
    <row r="229" spans="1:16" ht="12.75">
      <c r="A229" s="5"/>
      <c r="B229" s="5"/>
      <c r="C229" s="5"/>
      <c r="D229" s="5"/>
      <c r="E229" s="5"/>
      <c r="F229" s="5"/>
      <c r="G229" s="5"/>
      <c r="H229" s="5"/>
      <c r="I229" s="5"/>
      <c r="J229" s="5"/>
      <c r="K229" s="5"/>
      <c r="L229" s="5"/>
      <c r="M229" s="5"/>
      <c r="N229" s="5"/>
      <c r="O229" s="5"/>
      <c r="P229" s="5"/>
    </row>
    <row r="230" spans="1:16" ht="12.75">
      <c r="A230" s="5"/>
      <c r="B230" s="5"/>
      <c r="C230" s="5"/>
      <c r="D230" s="5"/>
      <c r="E230" s="5"/>
      <c r="F230" s="5"/>
      <c r="G230" s="5"/>
      <c r="H230" s="5"/>
      <c r="I230" s="5"/>
      <c r="J230" s="5"/>
      <c r="K230" s="5"/>
      <c r="L230" s="5"/>
      <c r="M230" s="5"/>
      <c r="N230" s="5"/>
      <c r="O230" s="5"/>
      <c r="P230" s="5"/>
    </row>
    <row r="231" spans="1:16" ht="12.75">
      <c r="A231" s="5"/>
      <c r="B231" s="5"/>
      <c r="C231" s="5"/>
      <c r="D231" s="5"/>
      <c r="E231" s="5"/>
      <c r="F231" s="5"/>
      <c r="G231" s="5"/>
      <c r="H231" s="5"/>
      <c r="I231" s="5"/>
      <c r="J231" s="5"/>
      <c r="K231" s="5"/>
      <c r="L231" s="5"/>
      <c r="M231" s="5"/>
      <c r="N231" s="5"/>
      <c r="O231" s="5"/>
      <c r="P231" s="5"/>
    </row>
    <row r="232" spans="1:16" ht="12.75">
      <c r="A232" s="5"/>
      <c r="B232" s="5"/>
      <c r="C232" s="5"/>
      <c r="D232" s="5"/>
      <c r="E232" s="5"/>
      <c r="F232" s="5"/>
      <c r="G232" s="5"/>
      <c r="H232" s="5"/>
      <c r="I232" s="5"/>
      <c r="J232" s="5"/>
      <c r="K232" s="5"/>
      <c r="L232" s="5"/>
      <c r="M232" s="5"/>
      <c r="N232" s="5"/>
      <c r="O232" s="5"/>
      <c r="P232" s="5"/>
    </row>
    <row r="233" spans="1:16" ht="12.75">
      <c r="A233" s="14"/>
      <c r="B233" s="14"/>
      <c r="C233" s="14"/>
      <c r="D233" s="14"/>
      <c r="E233" s="14"/>
      <c r="F233" s="14"/>
      <c r="G233" s="14"/>
      <c r="H233" s="14"/>
      <c r="I233" s="14"/>
      <c r="J233" s="14"/>
      <c r="K233" s="14"/>
      <c r="L233" s="14"/>
      <c r="M233" s="14"/>
      <c r="N233" s="14"/>
      <c r="O233" s="14"/>
      <c r="P233" s="14"/>
    </row>
    <row r="234" spans="1:16" ht="12.75">
      <c r="A234" s="14"/>
      <c r="B234" s="14"/>
      <c r="C234" s="14"/>
      <c r="D234" s="14"/>
      <c r="E234" s="14"/>
      <c r="F234" s="14"/>
      <c r="G234" s="14"/>
      <c r="H234" s="14"/>
      <c r="I234" s="14"/>
      <c r="J234" s="14"/>
      <c r="K234" s="14"/>
      <c r="L234" s="14"/>
      <c r="M234" s="14"/>
      <c r="N234" s="14"/>
      <c r="O234" s="14"/>
      <c r="P234" s="14"/>
    </row>
    <row r="235" spans="1:16" ht="12.75">
      <c r="A235" s="5"/>
      <c r="B235" s="5"/>
      <c r="C235" s="5"/>
      <c r="D235" s="5"/>
      <c r="E235" s="5"/>
      <c r="F235" s="5"/>
      <c r="G235" s="5"/>
      <c r="H235" s="5"/>
      <c r="I235" s="5"/>
      <c r="J235" s="5"/>
      <c r="K235" s="5"/>
      <c r="L235" s="5"/>
      <c r="M235" s="5"/>
      <c r="N235" s="5"/>
      <c r="O235" s="5"/>
      <c r="P235" s="5"/>
    </row>
    <row r="236" spans="1:16" ht="12.75">
      <c r="A236" s="5"/>
      <c r="B236" s="5"/>
      <c r="C236" s="5"/>
      <c r="D236" s="5"/>
      <c r="E236" s="5"/>
      <c r="F236" s="5"/>
      <c r="G236" s="5"/>
      <c r="H236" s="5"/>
      <c r="I236" s="5"/>
      <c r="J236" s="5"/>
      <c r="K236" s="5"/>
      <c r="L236" s="5"/>
      <c r="M236" s="5"/>
      <c r="N236" s="5"/>
      <c r="O236" s="5"/>
      <c r="P236" s="5"/>
    </row>
    <row r="237" spans="1:16" ht="12.75">
      <c r="A237" s="5"/>
      <c r="B237" s="5"/>
      <c r="C237" s="5"/>
      <c r="D237" s="5"/>
      <c r="E237" s="5"/>
      <c r="F237" s="5"/>
      <c r="G237" s="5"/>
      <c r="H237" s="5"/>
      <c r="I237" s="5"/>
      <c r="J237" s="5"/>
      <c r="K237" s="5"/>
      <c r="L237" s="5"/>
      <c r="M237" s="5"/>
      <c r="N237" s="5"/>
      <c r="O237" s="5"/>
      <c r="P237" s="5"/>
    </row>
    <row r="238" spans="1:16" ht="12.75">
      <c r="A238" s="5"/>
      <c r="B238" s="5"/>
      <c r="C238" s="5"/>
      <c r="D238" s="5"/>
      <c r="E238" s="5"/>
      <c r="F238" s="5"/>
      <c r="G238" s="5"/>
      <c r="H238" s="5"/>
      <c r="I238" s="5"/>
      <c r="J238" s="5"/>
      <c r="K238" s="5"/>
      <c r="L238" s="5"/>
      <c r="M238" s="5"/>
      <c r="N238" s="5"/>
      <c r="O238" s="5"/>
      <c r="P238" s="5"/>
    </row>
    <row r="239" spans="1:16" ht="12.75">
      <c r="A239" s="5"/>
      <c r="B239" s="5"/>
      <c r="C239" s="5"/>
      <c r="D239" s="5"/>
      <c r="E239" s="5"/>
      <c r="F239" s="5"/>
      <c r="G239" s="5"/>
      <c r="H239" s="5"/>
      <c r="I239" s="5"/>
      <c r="J239" s="5"/>
      <c r="K239" s="5"/>
      <c r="L239" s="5"/>
      <c r="M239" s="5"/>
      <c r="N239" s="5"/>
      <c r="O239" s="5"/>
      <c r="P239" s="5"/>
    </row>
    <row r="240" spans="1:16" ht="12.75">
      <c r="A240" s="5"/>
      <c r="B240" s="5"/>
      <c r="C240" s="5"/>
      <c r="D240" s="5"/>
      <c r="E240" s="5"/>
      <c r="F240" s="5"/>
      <c r="G240" s="5"/>
      <c r="H240" s="5"/>
      <c r="I240" s="5"/>
      <c r="J240" s="5"/>
      <c r="K240" s="5"/>
      <c r="L240" s="5"/>
      <c r="M240" s="5"/>
      <c r="N240" s="5"/>
      <c r="O240" s="5"/>
      <c r="P240" s="5"/>
    </row>
    <row r="241" spans="1:16" ht="12.75">
      <c r="A241" s="5"/>
      <c r="B241" s="5"/>
      <c r="C241" s="5"/>
      <c r="D241" s="5"/>
      <c r="E241" s="5"/>
      <c r="F241" s="5"/>
      <c r="G241" s="5"/>
      <c r="H241" s="5"/>
      <c r="I241" s="5"/>
      <c r="J241" s="5"/>
      <c r="K241" s="5"/>
      <c r="L241" s="5"/>
      <c r="M241" s="5"/>
      <c r="N241" s="5"/>
      <c r="O241" s="5"/>
      <c r="P241" s="5"/>
    </row>
    <row r="242" spans="1:16" ht="12.75">
      <c r="A242" s="5"/>
      <c r="B242" s="5"/>
      <c r="C242" s="5"/>
      <c r="D242" s="5"/>
      <c r="E242" s="5"/>
      <c r="F242" s="5"/>
      <c r="G242" s="5"/>
      <c r="H242" s="5"/>
      <c r="I242" s="5"/>
      <c r="J242" s="5"/>
      <c r="K242" s="5"/>
      <c r="L242" s="5"/>
      <c r="M242" s="5"/>
      <c r="N242" s="5"/>
      <c r="O242" s="5"/>
      <c r="P242" s="5"/>
    </row>
    <row r="243" spans="1:16" ht="12.75">
      <c r="A243" s="5"/>
      <c r="B243" s="5"/>
      <c r="C243" s="5"/>
      <c r="D243" s="5"/>
      <c r="E243" s="5"/>
      <c r="F243" s="5"/>
      <c r="G243" s="5"/>
      <c r="H243" s="5"/>
      <c r="I243" s="5"/>
      <c r="J243" s="5"/>
      <c r="K243" s="5"/>
      <c r="L243" s="5"/>
      <c r="M243" s="5"/>
      <c r="N243" s="5"/>
      <c r="O243" s="5"/>
      <c r="P243" s="5"/>
    </row>
    <row r="244" spans="1:16" ht="12.75">
      <c r="A244" s="5"/>
      <c r="B244" s="5"/>
      <c r="C244" s="5"/>
      <c r="D244" s="5"/>
      <c r="E244" s="5"/>
      <c r="F244" s="5"/>
      <c r="G244" s="5"/>
      <c r="H244" s="5"/>
      <c r="I244" s="5"/>
      <c r="J244" s="5"/>
      <c r="K244" s="5"/>
      <c r="L244" s="5"/>
      <c r="M244" s="5"/>
      <c r="N244" s="5"/>
      <c r="O244" s="5"/>
      <c r="P244" s="5"/>
    </row>
    <row r="245" spans="1:16" ht="12.75">
      <c r="A245" s="5"/>
      <c r="B245" s="5"/>
      <c r="C245" s="5"/>
      <c r="D245" s="5"/>
      <c r="E245" s="5"/>
      <c r="F245" s="5"/>
      <c r="G245" s="5"/>
      <c r="H245" s="5"/>
      <c r="I245" s="5"/>
      <c r="J245" s="5"/>
      <c r="K245" s="5"/>
      <c r="L245" s="5"/>
      <c r="M245" s="5"/>
      <c r="N245" s="5"/>
      <c r="O245" s="5"/>
      <c r="P245" s="5"/>
    </row>
    <row r="246" spans="1:16" ht="12.75">
      <c r="A246" s="5"/>
      <c r="B246" s="5"/>
      <c r="C246" s="5"/>
      <c r="D246" s="5"/>
      <c r="E246" s="5"/>
      <c r="F246" s="5"/>
      <c r="G246" s="5"/>
      <c r="H246" s="5"/>
      <c r="I246" s="5"/>
      <c r="J246" s="5"/>
      <c r="K246" s="5"/>
      <c r="L246" s="5"/>
      <c r="M246" s="5"/>
      <c r="N246" s="5"/>
      <c r="O246" s="5"/>
      <c r="P246" s="5"/>
    </row>
    <row r="247" spans="1:16" ht="12.75">
      <c r="A247" s="5"/>
      <c r="B247" s="5"/>
      <c r="C247" s="5"/>
      <c r="D247" s="5"/>
      <c r="E247" s="5"/>
      <c r="F247" s="5"/>
      <c r="G247" s="5"/>
      <c r="H247" s="5"/>
      <c r="I247" s="5"/>
      <c r="J247" s="5"/>
      <c r="K247" s="5"/>
      <c r="L247" s="5"/>
      <c r="M247" s="5"/>
      <c r="N247" s="5"/>
      <c r="O247" s="5"/>
      <c r="P247" s="5"/>
    </row>
    <row r="248" spans="1:16" ht="12.75">
      <c r="A248" s="5"/>
      <c r="B248" s="5"/>
      <c r="C248" s="5"/>
      <c r="D248" s="5"/>
      <c r="E248" s="5"/>
      <c r="F248" s="5"/>
      <c r="G248" s="5"/>
      <c r="H248" s="5"/>
      <c r="I248" s="5"/>
      <c r="J248" s="5"/>
      <c r="K248" s="5"/>
      <c r="L248" s="5"/>
      <c r="M248" s="5"/>
      <c r="N248" s="5"/>
      <c r="O248" s="5"/>
      <c r="P248" s="5"/>
    </row>
    <row r="249" spans="1:16" ht="12.75">
      <c r="A249" s="5"/>
      <c r="B249" s="5"/>
      <c r="C249" s="5"/>
      <c r="D249" s="5"/>
      <c r="E249" s="5"/>
      <c r="F249" s="5"/>
      <c r="G249" s="5"/>
      <c r="H249" s="5"/>
      <c r="I249" s="5"/>
      <c r="J249" s="5"/>
      <c r="K249" s="5"/>
      <c r="L249" s="5"/>
      <c r="M249" s="5"/>
      <c r="N249" s="5"/>
      <c r="O249" s="5"/>
      <c r="P249" s="5"/>
    </row>
    <row r="250" spans="1:16" ht="12.75">
      <c r="A250" s="5"/>
      <c r="B250" s="5"/>
      <c r="C250" s="5"/>
      <c r="D250" s="5"/>
      <c r="E250" s="5"/>
      <c r="F250" s="5"/>
      <c r="G250" s="5"/>
      <c r="H250" s="5"/>
      <c r="I250" s="5"/>
      <c r="J250" s="5"/>
      <c r="K250" s="5"/>
      <c r="L250" s="5"/>
      <c r="M250" s="5"/>
      <c r="N250" s="5"/>
      <c r="O250" s="5"/>
      <c r="P250" s="5"/>
    </row>
    <row r="251" spans="1:16" ht="12.75">
      <c r="A251" s="5"/>
      <c r="B251" s="5"/>
      <c r="C251" s="5"/>
      <c r="D251" s="5"/>
      <c r="E251" s="5"/>
      <c r="F251" s="5"/>
      <c r="G251" s="5"/>
      <c r="H251" s="5"/>
      <c r="I251" s="5"/>
      <c r="J251" s="5"/>
      <c r="K251" s="5"/>
      <c r="L251" s="5"/>
      <c r="M251" s="5"/>
      <c r="N251" s="5"/>
      <c r="O251" s="5"/>
      <c r="P251" s="5"/>
    </row>
    <row r="252" spans="1:16" ht="12.75">
      <c r="A252" s="5"/>
      <c r="B252" s="5"/>
      <c r="C252" s="5"/>
      <c r="D252" s="5"/>
      <c r="E252" s="5"/>
      <c r="F252" s="5"/>
      <c r="G252" s="5"/>
      <c r="H252" s="5"/>
      <c r="I252" s="5"/>
      <c r="J252" s="5"/>
      <c r="K252" s="5"/>
      <c r="L252" s="5"/>
      <c r="M252" s="5"/>
      <c r="N252" s="5"/>
      <c r="O252" s="5"/>
      <c r="P252" s="5"/>
    </row>
    <row r="253" spans="1:16" ht="12.75">
      <c r="A253" s="5"/>
      <c r="B253" s="5"/>
      <c r="C253" s="5"/>
      <c r="D253" s="5"/>
      <c r="E253" s="5"/>
      <c r="F253" s="5"/>
      <c r="G253" s="5"/>
      <c r="H253" s="5"/>
      <c r="I253" s="5"/>
      <c r="J253" s="5"/>
      <c r="K253" s="5"/>
      <c r="L253" s="5"/>
      <c r="M253" s="5"/>
      <c r="N253" s="5"/>
      <c r="O253" s="5"/>
      <c r="P253" s="5"/>
    </row>
    <row r="254" spans="1:16" ht="12.75">
      <c r="A254" s="5"/>
      <c r="B254" s="5"/>
      <c r="C254" s="5"/>
      <c r="D254" s="5"/>
      <c r="E254" s="5"/>
      <c r="F254" s="5"/>
      <c r="G254" s="5"/>
      <c r="H254" s="5"/>
      <c r="I254" s="5"/>
      <c r="J254" s="5"/>
      <c r="K254" s="5"/>
      <c r="L254" s="5"/>
      <c r="M254" s="5"/>
      <c r="N254" s="5"/>
      <c r="O254" s="5"/>
      <c r="P254" s="5"/>
    </row>
    <row r="255" spans="1:16" ht="12.75">
      <c r="A255" s="5"/>
      <c r="B255" s="5"/>
      <c r="C255" s="5"/>
      <c r="D255" s="5"/>
      <c r="E255" s="5"/>
      <c r="F255" s="5"/>
      <c r="G255" s="5"/>
      <c r="H255" s="5"/>
      <c r="I255" s="5"/>
      <c r="J255" s="5"/>
      <c r="K255" s="5"/>
      <c r="L255" s="5"/>
      <c r="M255" s="5"/>
      <c r="N255" s="5"/>
      <c r="O255" s="5"/>
      <c r="P255" s="5"/>
    </row>
    <row r="256" spans="1:16" ht="12.75">
      <c r="A256" s="5"/>
      <c r="B256" s="5"/>
      <c r="C256" s="5"/>
      <c r="D256" s="5"/>
      <c r="E256" s="5"/>
      <c r="F256" s="5"/>
      <c r="G256" s="5"/>
      <c r="H256" s="5"/>
      <c r="I256" s="5"/>
      <c r="J256" s="5"/>
      <c r="K256" s="5"/>
      <c r="L256" s="5"/>
      <c r="M256" s="5"/>
      <c r="N256" s="5"/>
      <c r="O256" s="5"/>
      <c r="P256" s="5"/>
    </row>
    <row r="257" spans="1:16" ht="12.75">
      <c r="A257" s="5"/>
      <c r="B257" s="5"/>
      <c r="C257" s="5"/>
      <c r="D257" s="5"/>
      <c r="E257" s="5"/>
      <c r="F257" s="5"/>
      <c r="G257" s="5"/>
      <c r="H257" s="5"/>
      <c r="I257" s="5"/>
      <c r="J257" s="5"/>
      <c r="K257" s="5"/>
      <c r="L257" s="5"/>
      <c r="M257" s="5"/>
      <c r="N257" s="5"/>
      <c r="O257" s="5"/>
      <c r="P257" s="5"/>
    </row>
    <row r="258" spans="1:16" ht="12.75">
      <c r="A258" s="5"/>
      <c r="B258" s="5"/>
      <c r="C258" s="5"/>
      <c r="D258" s="5"/>
      <c r="E258" s="5"/>
      <c r="F258" s="5"/>
      <c r="G258" s="5"/>
      <c r="H258" s="5"/>
      <c r="I258" s="5"/>
      <c r="J258" s="5"/>
      <c r="K258" s="5"/>
      <c r="L258" s="5"/>
      <c r="M258" s="5"/>
      <c r="N258" s="5"/>
      <c r="O258" s="5"/>
      <c r="P258" s="5"/>
    </row>
    <row r="259" spans="1:16" ht="12.75">
      <c r="A259" s="5"/>
      <c r="B259" s="5"/>
      <c r="C259" s="5"/>
      <c r="D259" s="5"/>
      <c r="E259" s="5"/>
      <c r="F259" s="5"/>
      <c r="G259" s="5"/>
      <c r="H259" s="5"/>
      <c r="I259" s="5"/>
      <c r="J259" s="5"/>
      <c r="K259" s="5"/>
      <c r="L259" s="5"/>
      <c r="M259" s="5"/>
      <c r="N259" s="5"/>
      <c r="O259" s="5"/>
      <c r="P259" s="5"/>
    </row>
    <row r="260" spans="1:16" ht="12.75">
      <c r="A260" s="5"/>
      <c r="B260" s="5"/>
      <c r="C260" s="5"/>
      <c r="D260" s="5"/>
      <c r="E260" s="5"/>
      <c r="F260" s="5"/>
      <c r="G260" s="5"/>
      <c r="H260" s="5"/>
      <c r="I260" s="5"/>
      <c r="J260" s="5"/>
      <c r="K260" s="5"/>
      <c r="L260" s="5"/>
      <c r="M260" s="5"/>
      <c r="N260" s="5"/>
      <c r="O260" s="5"/>
      <c r="P260" s="5"/>
    </row>
    <row r="261" spans="1:16" ht="12.75">
      <c r="A261" s="5"/>
      <c r="B261" s="5"/>
      <c r="C261" s="5"/>
      <c r="D261" s="5"/>
      <c r="E261" s="5"/>
      <c r="F261" s="5"/>
      <c r="G261" s="5"/>
      <c r="H261" s="5"/>
      <c r="I261" s="5"/>
      <c r="J261" s="5"/>
      <c r="K261" s="5"/>
      <c r="L261" s="5"/>
      <c r="M261" s="5"/>
      <c r="N261" s="5"/>
      <c r="O261" s="5"/>
      <c r="P261" s="5"/>
    </row>
    <row r="262" spans="1:16" ht="12.75">
      <c r="A262" s="5"/>
      <c r="B262" s="5"/>
      <c r="C262" s="5"/>
      <c r="D262" s="5"/>
      <c r="E262" s="5"/>
      <c r="F262" s="5"/>
      <c r="G262" s="5"/>
      <c r="H262" s="5"/>
      <c r="I262" s="5"/>
      <c r="J262" s="5"/>
      <c r="K262" s="5"/>
      <c r="L262" s="5"/>
      <c r="M262" s="5"/>
      <c r="N262" s="5"/>
      <c r="O262" s="5"/>
      <c r="P262" s="5"/>
    </row>
    <row r="263" spans="1:16" ht="12.75">
      <c r="A263" s="5"/>
      <c r="B263" s="5"/>
      <c r="C263" s="5"/>
      <c r="D263" s="5"/>
      <c r="E263" s="5"/>
      <c r="F263" s="5"/>
      <c r="G263" s="5"/>
      <c r="H263" s="5"/>
      <c r="I263" s="5"/>
      <c r="J263" s="5"/>
      <c r="K263" s="5"/>
      <c r="L263" s="5"/>
      <c r="M263" s="5"/>
      <c r="N263" s="5"/>
      <c r="O263" s="5"/>
      <c r="P263" s="5"/>
    </row>
    <row r="264" spans="1:16" ht="12.75">
      <c r="A264" s="5"/>
      <c r="B264" s="5"/>
      <c r="C264" s="5"/>
      <c r="D264" s="5"/>
      <c r="E264" s="5"/>
      <c r="F264" s="5"/>
      <c r="G264" s="5"/>
      <c r="H264" s="5"/>
      <c r="I264" s="5"/>
      <c r="J264" s="5"/>
      <c r="K264" s="5"/>
      <c r="L264" s="5"/>
      <c r="M264" s="5"/>
      <c r="N264" s="5"/>
      <c r="O264" s="5"/>
      <c r="P264" s="5"/>
    </row>
    <row r="265" spans="1:16" ht="12.75">
      <c r="A265" s="5"/>
      <c r="B265" s="5"/>
      <c r="C265" s="5"/>
      <c r="D265" s="5"/>
      <c r="E265" s="5"/>
      <c r="F265" s="5"/>
      <c r="G265" s="5"/>
      <c r="H265" s="5"/>
      <c r="I265" s="5"/>
      <c r="J265" s="5"/>
      <c r="K265" s="5"/>
      <c r="L265" s="5"/>
      <c r="M265" s="5"/>
      <c r="N265" s="5"/>
      <c r="O265" s="5"/>
      <c r="P265" s="5"/>
    </row>
    <row r="266" spans="1:16" ht="12.75">
      <c r="A266" s="5"/>
      <c r="B266" s="5"/>
      <c r="C266" s="5"/>
      <c r="D266" s="5"/>
      <c r="E266" s="5"/>
      <c r="F266" s="5"/>
      <c r="G266" s="5"/>
      <c r="H266" s="5"/>
      <c r="I266" s="5"/>
      <c r="J266" s="5"/>
      <c r="K266" s="5"/>
      <c r="L266" s="5"/>
      <c r="M266" s="5"/>
      <c r="N266" s="5"/>
      <c r="O266" s="5"/>
      <c r="P266" s="5"/>
    </row>
    <row r="267" spans="1:16" ht="12.75">
      <c r="A267" s="5"/>
      <c r="B267" s="5"/>
      <c r="C267" s="5"/>
      <c r="D267" s="5"/>
      <c r="E267" s="5"/>
      <c r="F267" s="5"/>
      <c r="G267" s="5"/>
      <c r="H267" s="5"/>
      <c r="I267" s="5"/>
      <c r="J267" s="5"/>
      <c r="K267" s="5"/>
      <c r="L267" s="5"/>
      <c r="M267" s="5"/>
      <c r="N267" s="5"/>
      <c r="O267" s="5"/>
      <c r="P267" s="5"/>
    </row>
    <row r="268" spans="1:16" ht="12.75">
      <c r="A268" s="5"/>
      <c r="B268" s="5"/>
      <c r="C268" s="5"/>
      <c r="D268" s="5"/>
      <c r="E268" s="5"/>
      <c r="F268" s="5"/>
      <c r="G268" s="5"/>
      <c r="H268" s="5"/>
      <c r="I268" s="5"/>
      <c r="J268" s="5"/>
      <c r="K268" s="5"/>
      <c r="L268" s="5"/>
      <c r="M268" s="5"/>
      <c r="N268" s="5"/>
      <c r="O268" s="5"/>
      <c r="P268" s="5"/>
    </row>
    <row r="269" spans="1:16" ht="12.75">
      <c r="A269" s="5"/>
      <c r="B269" s="5"/>
      <c r="C269" s="5"/>
      <c r="D269" s="5"/>
      <c r="E269" s="5"/>
      <c r="F269" s="5"/>
      <c r="G269" s="5"/>
      <c r="H269" s="5"/>
      <c r="I269" s="5"/>
      <c r="J269" s="5"/>
      <c r="K269" s="5"/>
      <c r="L269" s="5"/>
      <c r="M269" s="5"/>
      <c r="N269" s="5"/>
      <c r="O269" s="5"/>
      <c r="P269" s="5"/>
    </row>
    <row r="270" spans="1:16" ht="12.75">
      <c r="A270" s="5"/>
      <c r="B270" s="5"/>
      <c r="C270" s="5"/>
      <c r="D270" s="5"/>
      <c r="E270" s="5"/>
      <c r="F270" s="5"/>
      <c r="G270" s="5"/>
      <c r="H270" s="5"/>
      <c r="I270" s="5"/>
      <c r="J270" s="5"/>
      <c r="K270" s="5"/>
      <c r="L270" s="5"/>
      <c r="M270" s="5"/>
      <c r="N270" s="5"/>
      <c r="O270" s="5"/>
      <c r="P270" s="5"/>
    </row>
    <row r="271" spans="1:16" ht="12.75">
      <c r="A271" s="5"/>
      <c r="B271" s="5"/>
      <c r="C271" s="5"/>
      <c r="D271" s="5"/>
      <c r="E271" s="5"/>
      <c r="F271" s="5"/>
      <c r="G271" s="5"/>
      <c r="H271" s="5"/>
      <c r="I271" s="5"/>
      <c r="J271" s="5"/>
      <c r="K271" s="5"/>
      <c r="L271" s="5"/>
      <c r="M271" s="5"/>
      <c r="N271" s="5"/>
      <c r="O271" s="5"/>
      <c r="P271" s="5"/>
    </row>
    <row r="272" spans="1:16" ht="12.75">
      <c r="A272" s="5"/>
      <c r="B272" s="5"/>
      <c r="C272" s="5"/>
      <c r="D272" s="5"/>
      <c r="E272" s="5"/>
      <c r="F272" s="5"/>
      <c r="G272" s="5"/>
      <c r="H272" s="5"/>
      <c r="I272" s="5"/>
      <c r="J272" s="5"/>
      <c r="K272" s="5"/>
      <c r="L272" s="5"/>
      <c r="M272" s="5"/>
      <c r="N272" s="5"/>
      <c r="O272" s="5"/>
      <c r="P272" s="5"/>
    </row>
    <row r="273" spans="1:16" ht="12.75">
      <c r="A273" s="5"/>
      <c r="B273" s="5"/>
      <c r="C273" s="5"/>
      <c r="D273" s="5"/>
      <c r="E273" s="5"/>
      <c r="F273" s="5"/>
      <c r="G273" s="5"/>
      <c r="H273" s="5"/>
      <c r="I273" s="5"/>
      <c r="J273" s="5"/>
      <c r="K273" s="5"/>
      <c r="L273" s="5"/>
      <c r="M273" s="5"/>
      <c r="N273" s="5"/>
      <c r="O273" s="5"/>
      <c r="P273" s="5"/>
    </row>
    <row r="274" spans="1:16" ht="12.75">
      <c r="A274" s="5"/>
      <c r="B274" s="5"/>
      <c r="C274" s="5"/>
      <c r="D274" s="5"/>
      <c r="E274" s="5"/>
      <c r="F274" s="5"/>
      <c r="G274" s="5"/>
      <c r="H274" s="5"/>
      <c r="I274" s="5"/>
      <c r="J274" s="5"/>
      <c r="K274" s="5"/>
      <c r="L274" s="5"/>
      <c r="M274" s="5"/>
      <c r="N274" s="5"/>
      <c r="O274" s="5"/>
      <c r="P274" s="5"/>
    </row>
    <row r="275" spans="1:16" ht="12.75">
      <c r="A275" s="5"/>
      <c r="B275" s="5"/>
      <c r="C275" s="5"/>
      <c r="D275" s="5"/>
      <c r="E275" s="5"/>
      <c r="F275" s="5"/>
      <c r="G275" s="5"/>
      <c r="H275" s="5"/>
      <c r="I275" s="5"/>
      <c r="J275" s="5"/>
      <c r="K275" s="5"/>
      <c r="L275" s="5"/>
      <c r="M275" s="5"/>
      <c r="N275" s="5"/>
      <c r="O275" s="5"/>
      <c r="P275" s="5"/>
    </row>
    <row r="276" spans="1:16" ht="12.75">
      <c r="A276" s="5"/>
      <c r="B276" s="5"/>
      <c r="C276" s="5"/>
      <c r="D276" s="5"/>
      <c r="E276" s="5"/>
      <c r="F276" s="5"/>
      <c r="G276" s="5"/>
      <c r="H276" s="5"/>
      <c r="I276" s="5"/>
      <c r="J276" s="5"/>
      <c r="K276" s="5"/>
      <c r="L276" s="5"/>
      <c r="M276" s="5"/>
      <c r="N276" s="5"/>
      <c r="O276" s="5"/>
      <c r="P276" s="5"/>
    </row>
    <row r="277" spans="1:16" ht="12.75">
      <c r="A277" s="5"/>
      <c r="B277" s="5"/>
      <c r="C277" s="5"/>
      <c r="D277" s="5"/>
      <c r="E277" s="5"/>
      <c r="F277" s="5"/>
      <c r="G277" s="5"/>
      <c r="H277" s="5"/>
      <c r="I277" s="5"/>
      <c r="J277" s="5"/>
      <c r="K277" s="5"/>
      <c r="L277" s="5"/>
      <c r="M277" s="5"/>
      <c r="N277" s="5"/>
      <c r="O277" s="5"/>
      <c r="P277" s="5"/>
    </row>
    <row r="278" spans="1:16" ht="12.75">
      <c r="A278" s="5"/>
      <c r="B278" s="5"/>
      <c r="C278" s="5"/>
      <c r="D278" s="5"/>
      <c r="E278" s="5"/>
      <c r="F278" s="5"/>
      <c r="G278" s="5"/>
      <c r="H278" s="5"/>
      <c r="I278" s="5"/>
      <c r="J278" s="5"/>
      <c r="K278" s="5"/>
      <c r="L278" s="5"/>
      <c r="M278" s="5"/>
      <c r="N278" s="5"/>
      <c r="O278" s="5"/>
      <c r="P278" s="5"/>
    </row>
    <row r="279" spans="1:16" ht="12.75">
      <c r="A279" s="5"/>
      <c r="B279" s="5"/>
      <c r="C279" s="5"/>
      <c r="D279" s="5"/>
      <c r="E279" s="5"/>
      <c r="F279" s="5"/>
      <c r="G279" s="5"/>
      <c r="H279" s="5"/>
      <c r="I279" s="5"/>
      <c r="J279" s="5"/>
      <c r="K279" s="5"/>
      <c r="L279" s="5"/>
      <c r="M279" s="5"/>
      <c r="N279" s="5"/>
      <c r="O279" s="5"/>
      <c r="P279" s="5"/>
    </row>
    <row r="280" spans="1:16" ht="12.75">
      <c r="A280" s="5"/>
      <c r="B280" s="5"/>
      <c r="C280" s="5"/>
      <c r="D280" s="5"/>
      <c r="E280" s="5"/>
      <c r="F280" s="5"/>
      <c r="G280" s="5"/>
      <c r="H280" s="5"/>
      <c r="I280" s="5"/>
      <c r="J280" s="5"/>
      <c r="K280" s="5"/>
      <c r="L280" s="5"/>
      <c r="M280" s="5"/>
      <c r="N280" s="5"/>
      <c r="O280" s="5"/>
      <c r="P280" s="5"/>
    </row>
    <row r="281" spans="1:16" ht="12.75">
      <c r="A281" s="5"/>
      <c r="B281" s="5"/>
      <c r="C281" s="5"/>
      <c r="D281" s="5"/>
      <c r="E281" s="5"/>
      <c r="F281" s="5"/>
      <c r="G281" s="5"/>
      <c r="H281" s="5"/>
      <c r="I281" s="5"/>
      <c r="J281" s="5"/>
      <c r="K281" s="5"/>
      <c r="L281" s="5"/>
      <c r="M281" s="5"/>
      <c r="N281" s="5"/>
      <c r="O281" s="5"/>
      <c r="P281" s="5"/>
    </row>
    <row r="282" spans="1:16" ht="12.75">
      <c r="A282" s="5"/>
      <c r="B282" s="5"/>
      <c r="C282" s="5"/>
      <c r="D282" s="5"/>
      <c r="E282" s="5"/>
      <c r="F282" s="5"/>
      <c r="G282" s="5"/>
      <c r="H282" s="5"/>
      <c r="I282" s="5"/>
      <c r="J282" s="5"/>
      <c r="K282" s="5"/>
      <c r="L282" s="5"/>
      <c r="M282" s="5"/>
      <c r="N282" s="5"/>
      <c r="O282" s="5"/>
      <c r="P282" s="5"/>
    </row>
    <row r="283" spans="1:16" ht="12.75">
      <c r="A283" s="5"/>
      <c r="B283" s="5"/>
      <c r="C283" s="5"/>
      <c r="D283" s="5"/>
      <c r="E283" s="5"/>
      <c r="F283" s="5"/>
      <c r="G283" s="5"/>
      <c r="H283" s="5"/>
      <c r="I283" s="5"/>
      <c r="J283" s="5"/>
      <c r="K283" s="5"/>
      <c r="L283" s="5"/>
      <c r="M283" s="5"/>
      <c r="N283" s="5"/>
      <c r="O283" s="5"/>
      <c r="P283" s="5"/>
    </row>
    <row r="284" spans="1:16" ht="12.75">
      <c r="A284" s="5"/>
      <c r="B284" s="5"/>
      <c r="C284" s="5"/>
      <c r="D284" s="5"/>
      <c r="E284" s="5"/>
      <c r="F284" s="5"/>
      <c r="G284" s="5"/>
      <c r="H284" s="5"/>
      <c r="I284" s="5"/>
      <c r="J284" s="5"/>
      <c r="K284" s="5"/>
      <c r="L284" s="5"/>
      <c r="M284" s="5"/>
      <c r="N284" s="5"/>
      <c r="O284" s="5"/>
      <c r="P284" s="5"/>
    </row>
    <row r="285" spans="1:16" ht="12.75">
      <c r="A285" s="5"/>
      <c r="B285" s="5"/>
      <c r="C285" s="5"/>
      <c r="D285" s="5"/>
      <c r="E285" s="5"/>
      <c r="F285" s="5"/>
      <c r="G285" s="5"/>
      <c r="H285" s="5"/>
      <c r="I285" s="5"/>
      <c r="J285" s="5"/>
      <c r="K285" s="5"/>
      <c r="L285" s="5"/>
      <c r="M285" s="5"/>
      <c r="N285" s="5"/>
      <c r="O285" s="5"/>
      <c r="P285" s="5"/>
    </row>
    <row r="286" spans="1:16" ht="12.75">
      <c r="A286" s="5"/>
      <c r="B286" s="5"/>
      <c r="C286" s="5"/>
      <c r="D286" s="5"/>
      <c r="E286" s="5"/>
      <c r="F286" s="5"/>
      <c r="G286" s="5"/>
      <c r="H286" s="5"/>
      <c r="I286" s="5"/>
      <c r="J286" s="5"/>
      <c r="K286" s="5"/>
      <c r="L286" s="5"/>
      <c r="M286" s="5"/>
      <c r="N286" s="5"/>
      <c r="O286" s="5"/>
      <c r="P286" s="5"/>
    </row>
    <row r="288" spans="1:3" ht="15.75">
      <c r="A288" s="112"/>
      <c r="B288" s="5"/>
      <c r="C288" s="5"/>
    </row>
    <row r="289" spans="1:15" ht="12.75">
      <c r="A289" s="5"/>
      <c r="B289" s="5"/>
      <c r="C289" s="5"/>
      <c r="D289" s="5"/>
      <c r="E289" s="5"/>
      <c r="F289" s="5"/>
      <c r="G289" s="5"/>
      <c r="H289" s="5"/>
      <c r="I289" s="5"/>
      <c r="J289" s="5"/>
      <c r="K289" s="5"/>
      <c r="L289" s="5"/>
      <c r="M289" s="5"/>
      <c r="N289" s="5"/>
      <c r="O289" s="5"/>
    </row>
    <row r="292" ht="15.75">
      <c r="A292" s="150"/>
    </row>
    <row r="293" ht="12.75">
      <c r="A293" s="148"/>
    </row>
    <row r="297" ht="12.75">
      <c r="A297" s="149"/>
    </row>
    <row r="298" ht="12.75">
      <c r="A298" s="149"/>
    </row>
    <row r="300" ht="12.75">
      <c r="A300" s="149"/>
    </row>
    <row r="301" ht="12.75">
      <c r="A301" s="149"/>
    </row>
    <row r="303" ht="12.75">
      <c r="A303" s="148"/>
    </row>
    <row r="304" ht="12.75">
      <c r="A304" s="148"/>
    </row>
    <row r="314" ht="12.75">
      <c r="A314" s="148"/>
    </row>
    <row r="315" ht="12.75">
      <c r="A315" s="148"/>
    </row>
    <row r="326" ht="15.75">
      <c r="A326" s="150"/>
    </row>
    <row r="328" ht="12.75">
      <c r="A328" s="148"/>
    </row>
    <row r="329" ht="12.75">
      <c r="A329" s="148"/>
    </row>
    <row r="346" ht="12.75">
      <c r="A346" s="148"/>
    </row>
    <row r="347" ht="12.75">
      <c r="A347" s="148"/>
    </row>
    <row r="350" ht="12.75">
      <c r="A350" s="149"/>
    </row>
    <row r="353" ht="12.75">
      <c r="A353" s="149"/>
    </row>
    <row r="354" ht="12.75">
      <c r="A354" s="149"/>
    </row>
    <row r="356" ht="12.75">
      <c r="A356" s="149"/>
    </row>
    <row r="357" ht="12.75">
      <c r="A357" s="149"/>
    </row>
    <row r="358" ht="12.75">
      <c r="A358" s="149"/>
    </row>
    <row r="359" ht="12.75">
      <c r="A359" s="149"/>
    </row>
    <row r="362" ht="12.75">
      <c r="A362" s="149"/>
    </row>
    <row r="364" ht="12.75">
      <c r="A364" s="148"/>
    </row>
    <row r="365" ht="12.75">
      <c r="A365" s="148"/>
    </row>
  </sheetData>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62"/>
  <sheetViews>
    <sheetView workbookViewId="0" topLeftCell="A65536">
      <selection activeCell="B1" sqref="B1"/>
    </sheetView>
  </sheetViews>
  <sheetFormatPr defaultColWidth="9.140625" defaultRowHeight="12.75" zeroHeight="1"/>
  <cols>
    <col min="1" max="1" width="36.57421875" style="103" customWidth="1"/>
    <col min="2" max="2" width="32.140625" style="103" customWidth="1"/>
    <col min="3" max="16384" width="9.140625" style="103" customWidth="1"/>
  </cols>
  <sheetData>
    <row r="1" spans="1:2" ht="12.75" hidden="1">
      <c r="A1" s="103" t="s">
        <v>1087</v>
      </c>
      <c r="B1" s="104">
        <f ca="1">TODAY()</f>
        <v>41358</v>
      </c>
    </row>
    <row r="2" spans="1:2" ht="12.75" hidden="1">
      <c r="A2" s="103" t="s">
        <v>1088</v>
      </c>
      <c r="B2" s="105">
        <f>YEAR(B1)</f>
        <v>2013</v>
      </c>
    </row>
    <row r="3" spans="1:2" ht="12.75" hidden="1">
      <c r="A3" s="103" t="s">
        <v>1065</v>
      </c>
      <c r="B3" s="105">
        <f>B2-2005</f>
        <v>8</v>
      </c>
    </row>
    <row r="4" spans="1:2" ht="12.75" hidden="1">
      <c r="A4" s="103" t="s">
        <v>1066</v>
      </c>
      <c r="B4" s="105">
        <f>B2-2008</f>
        <v>5</v>
      </c>
    </row>
    <row r="5" spans="1:2" ht="12.75" hidden="1">
      <c r="A5" s="103" t="s">
        <v>1067</v>
      </c>
      <c r="B5" s="105">
        <f>B2-6</f>
        <v>2007</v>
      </c>
    </row>
    <row r="6" spans="1:2" ht="12.75" hidden="1">
      <c r="A6" s="103" t="s">
        <v>1064</v>
      </c>
      <c r="B6" s="105">
        <f>B2-7</f>
        <v>2006</v>
      </c>
    </row>
    <row r="7" spans="1:2" ht="12.75" hidden="1">
      <c r="A7" s="103" t="s">
        <v>1068</v>
      </c>
      <c r="B7" s="105">
        <f>B2-18</f>
        <v>1995</v>
      </c>
    </row>
    <row r="8" ht="12.75" hidden="1">
      <c r="A8" s="106" t="s">
        <v>1069</v>
      </c>
    </row>
    <row r="9" ht="12.75" hidden="1">
      <c r="A9" s="103" t="s">
        <v>1070</v>
      </c>
    </row>
    <row r="10" ht="12.75" hidden="1">
      <c r="A10" s="103" t="s">
        <v>1071</v>
      </c>
    </row>
    <row r="11" ht="12.75" hidden="1">
      <c r="A11" s="103" t="s">
        <v>1072</v>
      </c>
    </row>
    <row r="12" spans="1:2" ht="12.75" hidden="1">
      <c r="A12" s="107">
        <f>IF(Primaria!H34="",1,2)</f>
        <v>1</v>
      </c>
      <c r="B12" s="103" t="s">
        <v>443</v>
      </c>
    </row>
    <row r="13" spans="1:2" ht="12.75" hidden="1">
      <c r="A13" s="107">
        <f>IF(Secondaria!H34="",1,2)</f>
        <v>1</v>
      </c>
      <c r="B13" s="103" t="s">
        <v>444</v>
      </c>
    </row>
    <row r="14" ht="12.75" hidden="1"/>
    <row r="15" ht="12.75" hidden="1">
      <c r="B15" s="173" t="s">
        <v>1148</v>
      </c>
    </row>
    <row r="16" spans="1:2" ht="12.75" hidden="1">
      <c r="A16" s="103">
        <f>6*($B$4+MIN($B$3-$B$4,MAX(0,Primaria!$H$18-$B$4)))</f>
        <v>48</v>
      </c>
      <c r="B16" s="103" t="s">
        <v>7</v>
      </c>
    </row>
    <row r="17" spans="1:2" ht="12.75" hidden="1">
      <c r="A17" s="103">
        <f>IF($A$16="","",IF(Primaria!$H$21&gt;0,MIN($A$16,6*Primaria!$H$21),""))</f>
      </c>
      <c r="B17" s="103" t="s">
        <v>8</v>
      </c>
    </row>
    <row r="18" spans="1:2" ht="12.75" hidden="1">
      <c r="A18" s="103">
        <f>12+MAX(0,(Primaria!$H$24-4)*2)</f>
        <v>32</v>
      </c>
      <c r="B18" s="103" t="s">
        <v>1131</v>
      </c>
    </row>
    <row r="19" spans="1:2" ht="12.75" hidden="1">
      <c r="A19" s="103">
        <f>IF(Primaria!$H$28="","",IF(Primaria!$H$28&gt;0,MIN(A18,MIN(4,Primaria!$H$28)*3+MAX(0,Primaria!$H$28-4)*2),""))</f>
      </c>
      <c r="B19" s="103" t="s">
        <v>1132</v>
      </c>
    </row>
    <row r="20" spans="1:2" ht="12.75" hidden="1">
      <c r="A20" s="103">
        <f>IF(Primaria!$H$31="","",(MAX(0,MIN(B2-2010,5,Primaria!$H$31))*2*A12+MAX(0,MIN(Primaria!$H$31-5,B2-2015))*3*A12))</f>
        <v>6</v>
      </c>
      <c r="B20" s="103" t="s">
        <v>1133</v>
      </c>
    </row>
    <row r="21" spans="1:2" ht="12.75" hidden="1">
      <c r="A21" s="103">
        <f>IF(Primaria!$H$33="","",MIN(Primaria!$H$33*$A$12,($B$2-2010)*$A$12))</f>
      </c>
      <c r="B21" s="103" t="s">
        <v>1134</v>
      </c>
    </row>
    <row r="22" spans="1:2" ht="12.75" hidden="1">
      <c r="A22" s="103">
        <f>IF(Primaria!$H$36="","",10)</f>
        <v>10</v>
      </c>
      <c r="B22" s="103" t="s">
        <v>999</v>
      </c>
    </row>
    <row r="23" spans="1:2" ht="12.75" hidden="1">
      <c r="A23" s="103">
        <f>SUM(A16:A22)</f>
        <v>96</v>
      </c>
      <c r="B23" s="103" t="s">
        <v>1137</v>
      </c>
    </row>
    <row r="24" spans="1:2" ht="12.75" hidden="1">
      <c r="A24" s="103">
        <f>IF(Primaria!$H$44="","",6)</f>
        <v>6</v>
      </c>
      <c r="B24" s="103" t="s">
        <v>1135</v>
      </c>
    </row>
    <row r="25" spans="1:2" ht="12.75" hidden="1">
      <c r="A25" s="103">
        <f>IF(Primaria!$H$45&gt;0,Primaria!$H$45*4,"")</f>
      </c>
      <c r="B25" s="103" t="s">
        <v>569</v>
      </c>
    </row>
    <row r="26" spans="1:2" ht="12.75" hidden="1">
      <c r="A26" s="103">
        <f>IF(Primaria!$H$47&gt;0,Primaria!$H$47*3,"")</f>
        <v>6</v>
      </c>
      <c r="B26" s="103" t="s">
        <v>570</v>
      </c>
    </row>
    <row r="27" spans="1:2" ht="12.75" hidden="1">
      <c r="A27" s="103">
        <f>IF(Primaria!$H$50="","",6)</f>
      </c>
      <c r="B27" s="103" t="s">
        <v>1136</v>
      </c>
    </row>
    <row r="28" spans="1:2" ht="12.75" hidden="1">
      <c r="A28" s="103">
        <f>IF(SUM(A24:A27)=0,"",SUM(A24:A27))</f>
        <v>12</v>
      </c>
      <c r="B28" s="103" t="s">
        <v>1138</v>
      </c>
    </row>
    <row r="29" spans="1:2" ht="12.75" hidden="1">
      <c r="A29" s="103">
        <v>12</v>
      </c>
      <c r="B29" s="103" t="s">
        <v>1139</v>
      </c>
    </row>
    <row r="30" spans="1:2" ht="12.75" hidden="1">
      <c r="A30" s="103">
        <f>IF(Primaria!$H$75="","",5*Primaria!$H$75)</f>
      </c>
      <c r="B30" s="103" t="s">
        <v>1140</v>
      </c>
    </row>
    <row r="31" spans="1:2" ht="12.75" hidden="1">
      <c r="A31" s="103">
        <f>IF(Primaria!$H$81="","",3*Primaria!$H$81)</f>
        <v>3</v>
      </c>
      <c r="B31" s="103" t="s">
        <v>1141</v>
      </c>
    </row>
    <row r="32" spans="1:2" ht="12.75" hidden="1">
      <c r="A32" s="103">
        <f>IF(Primaria!$H$88="","",Primaria!$H$88)</f>
      </c>
      <c r="B32" s="103" t="s">
        <v>1142</v>
      </c>
    </row>
    <row r="33" spans="1:2" ht="12.75" hidden="1">
      <c r="A33" s="103">
        <f>IF(Primaria!$H$94="","",5*Primaria!$H$94)</f>
      </c>
      <c r="B33" s="103" t="s">
        <v>1143</v>
      </c>
    </row>
    <row r="34" spans="1:2" ht="12.75" hidden="1">
      <c r="A34" s="103">
        <f>IF(Primaria!$H$99="","",5)</f>
      </c>
      <c r="B34" s="103" t="s">
        <v>1144</v>
      </c>
    </row>
    <row r="35" spans="1:2" ht="12.75" hidden="1">
      <c r="A35" s="103">
        <f>IF(Primaria!H103="","",1)</f>
      </c>
      <c r="B35" s="103" t="s">
        <v>1145</v>
      </c>
    </row>
    <row r="36" spans="1:2" ht="12.75" hidden="1">
      <c r="A36" s="103">
        <f>MIN(22,SUM(A29:A35))</f>
        <v>15</v>
      </c>
      <c r="B36" s="103" t="s">
        <v>1146</v>
      </c>
    </row>
    <row r="37" spans="1:2" ht="12.75" hidden="1">
      <c r="A37" s="103">
        <f>A23+MAX(0,A28)+A36</f>
        <v>123</v>
      </c>
      <c r="B37" s="103" t="s">
        <v>1147</v>
      </c>
    </row>
    <row r="38" spans="1:2" ht="12.75" hidden="1">
      <c r="A38" s="103">
        <f>IF(Primaria!H31+Primaria!H33&gt;(B2-2010),"!!!!! I DATI SONO INCONGRUENTI !!!!!","")</f>
      </c>
      <c r="B38" s="103" t="s">
        <v>245</v>
      </c>
    </row>
    <row r="39" ht="12.75" hidden="1">
      <c r="B39" s="173" t="s">
        <v>1149</v>
      </c>
    </row>
    <row r="40" spans="1:2" ht="12.75" hidden="1">
      <c r="A40" s="103">
        <f>6*($B$4+MIN($B$3-$B$4,MAX(0,Secondaria!$H$18-$B$4)))</f>
        <v>42</v>
      </c>
      <c r="B40" s="103" t="s">
        <v>1150</v>
      </c>
    </row>
    <row r="41" spans="1:2" ht="12.75" hidden="1">
      <c r="A41" s="103">
        <f>IF($A$40="","",IF(Secondaria!$H$21&gt;0,MIN($A$40,6*Secondaria!$H$21),""))</f>
      </c>
      <c r="B41" s="103" t="s">
        <v>1151</v>
      </c>
    </row>
    <row r="42" spans="1:2" ht="12.75" hidden="1">
      <c r="A42" s="103">
        <f>12+MAX(0,(Secondaria!$H$24-4)*2)</f>
        <v>32</v>
      </c>
      <c r="B42" s="103" t="s">
        <v>1152</v>
      </c>
    </row>
    <row r="43" spans="1:2" ht="12.75" hidden="1">
      <c r="A43" s="103">
        <f>IF(Secondaria!$H$28="","",IF(Secondaria!$H$28&gt;0,MIN(A42,MIN(4,Secondaria!$H$28)*3+MAX(0,Secondaria!$H$28-4)*2),""))</f>
      </c>
      <c r="B43" s="103" t="s">
        <v>1153</v>
      </c>
    </row>
    <row r="44" spans="1:2" ht="12.75" hidden="1">
      <c r="A44" s="103">
        <f>IF(Secondaria!$H$31="","",(MAX(0,MIN(B2-2010,5,Secondaria!$H$31))*2*A13+MAX(0,MIN(Secondaria!$H$31-5,B2-2015))*3*A13))</f>
        <v>4</v>
      </c>
      <c r="B44" s="103" t="s">
        <v>1154</v>
      </c>
    </row>
    <row r="45" spans="1:2" ht="12.75" hidden="1">
      <c r="A45" s="103">
        <f>IF(Secondaria!$H$33="","",MIN(Secondaria!$H$33*$A$13,($B$2-2010)*$A$13))</f>
      </c>
      <c r="B45" s="103" t="s">
        <v>1155</v>
      </c>
    </row>
    <row r="46" spans="1:2" ht="12.75" hidden="1">
      <c r="A46" s="103">
        <f>IF(Secondaria!$H$36="","",10)</f>
        <v>10</v>
      </c>
      <c r="B46" s="103" t="s">
        <v>927</v>
      </c>
    </row>
    <row r="47" spans="1:2" ht="12.75" hidden="1">
      <c r="A47" s="103">
        <f>SUM(A40:A46)</f>
        <v>88</v>
      </c>
      <c r="B47" s="103" t="s">
        <v>1156</v>
      </c>
    </row>
    <row r="48" spans="1:2" ht="12.75" hidden="1">
      <c r="A48" s="103">
        <f>IF(Secondaria!$H$44="","",6)</f>
        <v>6</v>
      </c>
      <c r="B48" s="103" t="s">
        <v>1157</v>
      </c>
    </row>
    <row r="49" spans="1:2" ht="12.75" hidden="1">
      <c r="A49" s="103">
        <f>IF(Secondaria!$H$45&gt;0,Secondaria!$H$45*4,"")</f>
        <v>4</v>
      </c>
      <c r="B49" s="103" t="s">
        <v>571</v>
      </c>
    </row>
    <row r="50" spans="1:2" ht="12.75" hidden="1">
      <c r="A50" s="103">
        <f>IF(Secondaria!$H$47&gt;0,Secondaria!$H$47*3,"")</f>
        <v>3</v>
      </c>
      <c r="B50" s="103" t="s">
        <v>572</v>
      </c>
    </row>
    <row r="51" spans="1:2" ht="12.75" hidden="1">
      <c r="A51" s="103">
        <f>IF(Secondaria!$H$50="","",6)</f>
      </c>
      <c r="B51" s="103" t="s">
        <v>1158</v>
      </c>
    </row>
    <row r="52" spans="1:2" ht="12.75" hidden="1">
      <c r="A52" s="103">
        <f>IF(SUM(A48:A51)=0,"",SUM(A48:A51))</f>
        <v>13</v>
      </c>
      <c r="B52" s="103" t="s">
        <v>1159</v>
      </c>
    </row>
    <row r="53" spans="1:2" ht="12.75" hidden="1">
      <c r="A53" s="103">
        <v>12</v>
      </c>
      <c r="B53" s="103" t="s">
        <v>1160</v>
      </c>
    </row>
    <row r="54" spans="1:2" ht="12.75" hidden="1">
      <c r="A54" s="103">
        <f>IF(Secondaria!$H$75="","",5*Secondaria!$H$75)</f>
        <v>5</v>
      </c>
      <c r="B54" s="103" t="s">
        <v>1161</v>
      </c>
    </row>
    <row r="55" spans="1:2" ht="12.75" hidden="1">
      <c r="A55" s="103">
        <f>IF(Secondaria!$H$81="","",3*Secondaria!$H$81)</f>
        <v>3</v>
      </c>
      <c r="B55" s="103" t="s">
        <v>550</v>
      </c>
    </row>
    <row r="56" spans="1:2" ht="12.75" hidden="1">
      <c r="A56" s="103">
        <f>IF(Secondaria!$H$88="","",Secondaria!$H$88)</f>
      </c>
      <c r="B56" s="103" t="s">
        <v>551</v>
      </c>
    </row>
    <row r="57" spans="1:2" ht="12.75" hidden="1">
      <c r="A57" s="103">
        <f>IF(Secondaria!$H$94="","",5*Secondaria!$H$94)</f>
        <v>5</v>
      </c>
      <c r="B57" s="103" t="s">
        <v>552</v>
      </c>
    </row>
    <row r="58" spans="1:2" ht="12.75" hidden="1">
      <c r="A58" s="103">
        <f>IF(Secondaria!$H$99="","",5)</f>
      </c>
      <c r="B58" s="103" t="s">
        <v>242</v>
      </c>
    </row>
    <row r="59" ht="12.75" hidden="1">
      <c r="A59" s="103">
        <v>0</v>
      </c>
    </row>
    <row r="60" spans="1:2" ht="12.75" hidden="1">
      <c r="A60" s="103">
        <f>MIN(22,SUM(A53:A59))</f>
        <v>22</v>
      </c>
      <c r="B60" s="103" t="s">
        <v>243</v>
      </c>
    </row>
    <row r="61" spans="1:2" ht="12.75" hidden="1">
      <c r="A61" s="103">
        <f>A47+MAX(0,A52)+A60</f>
        <v>123</v>
      </c>
      <c r="B61" s="103" t="s">
        <v>244</v>
      </c>
    </row>
    <row r="62" spans="1:2" ht="12.75" hidden="1">
      <c r="A62" s="103">
        <f>IF(Secondaria!H31+Secondaria!H33&gt;(B2-2010),"!!!!! I DATI SONO INCONGRUENTI !!!!!","")</f>
      </c>
      <c r="B62" s="103" t="s">
        <v>246</v>
      </c>
    </row>
  </sheetData>
  <sheetProtection password="8E87"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24"/>
  <sheetViews>
    <sheetView zoomScaleSheetLayoutView="100" workbookViewId="0" topLeftCell="A97">
      <selection activeCell="A118" sqref="A118"/>
    </sheetView>
  </sheetViews>
  <sheetFormatPr defaultColWidth="9.140625" defaultRowHeight="12.75" zeroHeight="1"/>
  <cols>
    <col min="1" max="6" width="9.140625" style="132" customWidth="1"/>
    <col min="7" max="7" width="18.140625" style="132" customWidth="1"/>
    <col min="8" max="8" width="2.7109375" style="132" customWidth="1"/>
    <col min="9" max="9" width="8.57421875" style="132" customWidth="1"/>
    <col min="10" max="10" width="11.421875" style="132" customWidth="1"/>
    <col min="11" max="11" width="0.2890625" style="132" customWidth="1"/>
    <col min="12" max="12" width="0" style="132" hidden="1" customWidth="1"/>
    <col min="13" max="13" width="0" style="151" hidden="1" customWidth="1"/>
    <col min="14" max="16384" width="0" style="132" hidden="1" customWidth="1"/>
  </cols>
  <sheetData>
    <row r="1" spans="1:10" ht="16.5" customHeight="1">
      <c r="A1" s="215" t="s">
        <v>932</v>
      </c>
      <c r="B1" s="215"/>
      <c r="C1" s="215"/>
      <c r="D1" s="215"/>
      <c r="E1" s="215"/>
      <c r="F1" s="215"/>
      <c r="G1" s="215"/>
      <c r="H1" s="215"/>
      <c r="I1" s="215"/>
      <c r="J1" s="215"/>
    </row>
    <row r="2" spans="1:10" ht="16.5" customHeight="1">
      <c r="A2" s="222" t="s">
        <v>457</v>
      </c>
      <c r="B2" s="222"/>
      <c r="C2" s="222"/>
      <c r="D2" s="222"/>
      <c r="E2" s="222"/>
      <c r="F2" s="222"/>
      <c r="G2" s="222"/>
      <c r="H2" s="222"/>
      <c r="I2" s="222"/>
      <c r="J2" s="222"/>
    </row>
    <row r="3" spans="1:10" ht="16.5" customHeight="1">
      <c r="A3" s="222" t="s">
        <v>1122</v>
      </c>
      <c r="B3" s="222"/>
      <c r="C3" s="222"/>
      <c r="D3" s="222"/>
      <c r="E3" s="222"/>
      <c r="F3" s="222"/>
      <c r="G3" s="222"/>
      <c r="H3" s="222"/>
      <c r="I3" s="222"/>
      <c r="J3" s="222"/>
    </row>
    <row r="4" spans="1:10" ht="16.5" customHeight="1">
      <c r="A4" s="222" t="s">
        <v>679</v>
      </c>
      <c r="B4" s="222"/>
      <c r="C4" s="222"/>
      <c r="D4" s="222"/>
      <c r="E4" s="222"/>
      <c r="F4" s="222"/>
      <c r="G4" s="222"/>
      <c r="H4" s="222"/>
      <c r="I4" s="222"/>
      <c r="J4" s="222"/>
    </row>
    <row r="5" ht="16.5" customHeight="1"/>
    <row r="6" spans="1:10" ht="12.75">
      <c r="A6" s="216" t="s">
        <v>933</v>
      </c>
      <c r="B6" s="216"/>
      <c r="C6" s="216"/>
      <c r="D6" s="216"/>
      <c r="E6" s="216"/>
      <c r="F6" s="216"/>
      <c r="G6" s="216"/>
      <c r="H6" s="216"/>
      <c r="I6" s="216"/>
      <c r="J6" s="216"/>
    </row>
    <row r="7" spans="1:10" ht="12.75">
      <c r="A7" s="216" t="s">
        <v>680</v>
      </c>
      <c r="B7" s="216"/>
      <c r="C7" s="216"/>
      <c r="D7" s="216"/>
      <c r="E7" s="216"/>
      <c r="F7" s="216"/>
      <c r="G7" s="216"/>
      <c r="H7" s="216"/>
      <c r="I7" s="216"/>
      <c r="J7" s="216"/>
    </row>
    <row r="8" spans="1:10" ht="12.75">
      <c r="A8" s="214" t="s">
        <v>934</v>
      </c>
      <c r="B8" s="214"/>
      <c r="C8" s="214"/>
      <c r="D8" s="214"/>
      <c r="E8" s="214"/>
      <c r="F8" s="214"/>
      <c r="G8" s="214"/>
      <c r="H8" s="214"/>
      <c r="I8" s="214"/>
      <c r="J8" s="214"/>
    </row>
    <row r="9" spans="1:10" ht="15.75" customHeight="1">
      <c r="A9" s="131"/>
      <c r="B9" s="131"/>
      <c r="C9" s="131"/>
      <c r="D9" s="131"/>
      <c r="E9" s="131"/>
      <c r="F9" s="131"/>
      <c r="G9" s="131"/>
      <c r="H9" s="131"/>
      <c r="I9" s="131"/>
      <c r="J9" s="131"/>
    </row>
    <row r="10" spans="1:10" ht="12.75" customHeight="1">
      <c r="A10" s="220" t="s">
        <v>925</v>
      </c>
      <c r="B10" s="220"/>
      <c r="C10" s="220"/>
      <c r="D10" s="220"/>
      <c r="E10" s="220"/>
      <c r="F10" s="220"/>
      <c r="G10" s="220"/>
      <c r="H10" s="220"/>
      <c r="I10" s="220"/>
      <c r="J10" s="220"/>
    </row>
    <row r="11" spans="1:10" ht="12.75" customHeight="1">
      <c r="A11" s="220" t="s">
        <v>1119</v>
      </c>
      <c r="B11" s="220"/>
      <c r="C11" s="220"/>
      <c r="D11" s="220"/>
      <c r="E11" s="220"/>
      <c r="F11" s="220"/>
      <c r="G11" s="220"/>
      <c r="H11" s="220"/>
      <c r="I11" s="220"/>
      <c r="J11" s="220"/>
    </row>
    <row r="12" spans="1:10" ht="12.75">
      <c r="A12" s="220" t="s">
        <v>1120</v>
      </c>
      <c r="B12" s="220"/>
      <c r="C12" s="220"/>
      <c r="D12" s="220"/>
      <c r="E12" s="220"/>
      <c r="F12" s="220"/>
      <c r="G12" s="220"/>
      <c r="H12" s="220"/>
      <c r="I12" s="220"/>
      <c r="J12" s="220"/>
    </row>
    <row r="13" spans="1:10" ht="12.75" customHeight="1">
      <c r="A13" s="220" t="s">
        <v>1121</v>
      </c>
      <c r="B13" s="220"/>
      <c r="C13" s="220"/>
      <c r="D13" s="220"/>
      <c r="E13" s="220"/>
      <c r="F13" s="220"/>
      <c r="G13" s="220"/>
      <c r="H13" s="220"/>
      <c r="I13" s="220"/>
      <c r="J13" s="220"/>
    </row>
    <row r="14" spans="1:10" ht="16.5" customHeight="1">
      <c r="A14" s="257"/>
      <c r="B14" s="257"/>
      <c r="C14" s="257"/>
      <c r="D14" s="257"/>
      <c r="E14" s="257"/>
      <c r="F14" s="257"/>
      <c r="G14" s="257"/>
      <c r="H14" s="257"/>
      <c r="I14" s="257"/>
      <c r="J14" s="257"/>
    </row>
    <row r="15" spans="1:10" ht="16.5" thickBot="1">
      <c r="A15" s="375" t="s">
        <v>1078</v>
      </c>
      <c r="B15" s="375"/>
      <c r="C15" s="375"/>
      <c r="D15" s="375"/>
      <c r="E15" s="375"/>
      <c r="F15" s="375"/>
      <c r="G15" s="375"/>
      <c r="H15" s="378"/>
      <c r="I15" s="152"/>
      <c r="J15" s="152"/>
    </row>
    <row r="16" spans="1:10" ht="25.5">
      <c r="A16" s="376" t="s">
        <v>935</v>
      </c>
      <c r="B16" s="377"/>
      <c r="C16" s="377"/>
      <c r="D16" s="377"/>
      <c r="E16" s="377"/>
      <c r="F16" s="377"/>
      <c r="G16" s="377"/>
      <c r="H16" s="377"/>
      <c r="I16" s="154" t="s">
        <v>936</v>
      </c>
      <c r="J16" s="155" t="s">
        <v>937</v>
      </c>
    </row>
    <row r="17" spans="1:10" ht="12.75" customHeight="1">
      <c r="A17" s="379" t="s">
        <v>938</v>
      </c>
      <c r="B17" s="380"/>
      <c r="C17" s="380"/>
      <c r="D17" s="380"/>
      <c r="E17" s="380"/>
      <c r="F17" s="380"/>
      <c r="G17" s="380"/>
      <c r="H17" s="381"/>
      <c r="I17" s="254">
        <f>Riservato!A16</f>
        <v>48</v>
      </c>
      <c r="J17" s="245"/>
    </row>
    <row r="18" spans="1:10" ht="12.75" customHeight="1">
      <c r="A18" s="382" t="s">
        <v>939</v>
      </c>
      <c r="B18" s="383"/>
      <c r="C18" s="383"/>
      <c r="D18" s="383"/>
      <c r="E18" s="383"/>
      <c r="F18" s="384" t="s">
        <v>191</v>
      </c>
      <c r="G18" s="384"/>
      <c r="H18" s="144">
        <v>8</v>
      </c>
      <c r="I18" s="262"/>
      <c r="J18" s="263"/>
    </row>
    <row r="19" spans="1:10" ht="12.75" customHeight="1">
      <c r="A19" s="385" t="s">
        <v>192</v>
      </c>
      <c r="B19" s="386"/>
      <c r="C19" s="386"/>
      <c r="D19" s="386"/>
      <c r="E19" s="386"/>
      <c r="F19" s="386"/>
      <c r="G19" s="386"/>
      <c r="H19" s="387"/>
      <c r="I19" s="255">
        <f>Riservato!A17</f>
      </c>
      <c r="J19" s="258"/>
    </row>
    <row r="20" spans="1:10" ht="12.75" customHeight="1">
      <c r="A20" s="385" t="s">
        <v>193</v>
      </c>
      <c r="B20" s="388"/>
      <c r="C20" s="388"/>
      <c r="D20" s="388"/>
      <c r="E20" s="388"/>
      <c r="F20" s="388"/>
      <c r="G20" s="388"/>
      <c r="H20" s="389"/>
      <c r="I20" s="255"/>
      <c r="J20" s="245"/>
    </row>
    <row r="21" spans="1:10" ht="12.75" customHeight="1">
      <c r="A21" s="390"/>
      <c r="B21" s="391"/>
      <c r="C21" s="391"/>
      <c r="D21" s="391"/>
      <c r="E21" s="391"/>
      <c r="F21" s="392" t="s">
        <v>191</v>
      </c>
      <c r="G21" s="392"/>
      <c r="H21" s="133"/>
      <c r="I21" s="256"/>
      <c r="J21" s="245"/>
    </row>
    <row r="22" spans="1:10" ht="12.75" customHeight="1">
      <c r="A22" s="379" t="s">
        <v>194</v>
      </c>
      <c r="B22" s="380"/>
      <c r="C22" s="380"/>
      <c r="D22" s="380"/>
      <c r="E22" s="380"/>
      <c r="F22" s="380"/>
      <c r="G22" s="380"/>
      <c r="H22" s="381"/>
      <c r="I22" s="172"/>
      <c r="J22" s="217"/>
    </row>
    <row r="23" spans="1:10" ht="12.75" customHeight="1">
      <c r="A23" s="385" t="s">
        <v>195</v>
      </c>
      <c r="B23" s="386"/>
      <c r="C23" s="386"/>
      <c r="D23" s="386"/>
      <c r="E23" s="386"/>
      <c r="F23" s="386"/>
      <c r="G23" s="386"/>
      <c r="H23" s="387"/>
      <c r="I23" s="255">
        <f>Riservato!A18</f>
        <v>32</v>
      </c>
      <c r="J23" s="221"/>
    </row>
    <row r="24" spans="1:10" ht="12.75" customHeight="1">
      <c r="A24" s="393" t="s">
        <v>196</v>
      </c>
      <c r="B24" s="394"/>
      <c r="C24" s="394"/>
      <c r="D24" s="394"/>
      <c r="E24" s="394"/>
      <c r="F24" s="394"/>
      <c r="G24" s="394"/>
      <c r="H24" s="145">
        <v>14</v>
      </c>
      <c r="I24" s="264"/>
      <c r="J24" s="218"/>
    </row>
    <row r="25" spans="1:10" ht="12.75" customHeight="1">
      <c r="A25" s="385" t="s">
        <v>197</v>
      </c>
      <c r="B25" s="386"/>
      <c r="C25" s="386"/>
      <c r="D25" s="386"/>
      <c r="E25" s="386"/>
      <c r="F25" s="386"/>
      <c r="G25" s="386"/>
      <c r="H25" s="387"/>
      <c r="I25" s="255">
        <f>Riservato!A19</f>
      </c>
      <c r="J25" s="221"/>
    </row>
    <row r="26" spans="1:10" ht="12.75" customHeight="1">
      <c r="A26" s="385" t="s">
        <v>198</v>
      </c>
      <c r="B26" s="386"/>
      <c r="C26" s="386"/>
      <c r="D26" s="386"/>
      <c r="E26" s="386"/>
      <c r="F26" s="386"/>
      <c r="G26" s="386"/>
      <c r="H26" s="387"/>
      <c r="I26" s="255"/>
      <c r="J26" s="221"/>
    </row>
    <row r="27" spans="1:10" ht="12.75" customHeight="1">
      <c r="A27" s="385" t="s">
        <v>199</v>
      </c>
      <c r="B27" s="386"/>
      <c r="C27" s="386"/>
      <c r="D27" s="386"/>
      <c r="E27" s="386"/>
      <c r="F27" s="386"/>
      <c r="G27" s="386"/>
      <c r="H27" s="387"/>
      <c r="I27" s="255"/>
      <c r="J27" s="221"/>
    </row>
    <row r="28" spans="1:10" ht="12.75" customHeight="1">
      <c r="A28" s="395" t="s">
        <v>196</v>
      </c>
      <c r="B28" s="396"/>
      <c r="C28" s="396"/>
      <c r="D28" s="396"/>
      <c r="E28" s="396"/>
      <c r="F28" s="396"/>
      <c r="G28" s="396"/>
      <c r="H28" s="134"/>
      <c r="I28" s="256"/>
      <c r="J28" s="219"/>
    </row>
    <row r="29" spans="1:10" ht="12.75" customHeight="1">
      <c r="A29" s="397" t="s">
        <v>134</v>
      </c>
      <c r="B29" s="398"/>
      <c r="C29" s="398"/>
      <c r="D29" s="398"/>
      <c r="E29" s="398"/>
      <c r="F29" s="398"/>
      <c r="G29" s="398"/>
      <c r="H29" s="399"/>
      <c r="I29" s="254">
        <f>Riservato!A20</f>
        <v>6</v>
      </c>
      <c r="J29" s="158"/>
    </row>
    <row r="30" spans="1:10" ht="12.75" customHeight="1">
      <c r="A30" s="400" t="s">
        <v>1074</v>
      </c>
      <c r="B30" s="401"/>
      <c r="C30" s="401"/>
      <c r="D30" s="401"/>
      <c r="E30" s="401"/>
      <c r="F30" s="401"/>
      <c r="G30" s="401"/>
      <c r="H30" s="402"/>
      <c r="I30" s="255">
        <f>IF(H30="","",(MAX(0,MIN(A$68-2013,5,H30))*2*A$71+MAX(0,MIN(H30-5,A$68-2019))*3*A$71))</f>
      </c>
      <c r="J30" s="159"/>
    </row>
    <row r="31" spans="1:10" ht="12.75" customHeight="1">
      <c r="A31" s="393" t="s">
        <v>1073</v>
      </c>
      <c r="B31" s="394"/>
      <c r="C31" s="394"/>
      <c r="D31" s="394"/>
      <c r="E31" s="394"/>
      <c r="F31" s="394"/>
      <c r="G31" s="394"/>
      <c r="H31" s="146">
        <v>3</v>
      </c>
      <c r="I31" s="262" t="e">
        <f>IF(H31="","",(MAX(0,MIN(A$68-2013,5,H31))*2*A$71+MAX(0,MIN(H31-5,A$68-2019))*3*A$71))</f>
        <v>#VALUE!</v>
      </c>
      <c r="J31" s="160"/>
    </row>
    <row r="32" spans="1:10" ht="12.75" customHeight="1">
      <c r="A32" s="404" t="s">
        <v>883</v>
      </c>
      <c r="B32" s="405"/>
      <c r="C32" s="405"/>
      <c r="D32" s="405"/>
      <c r="E32" s="405"/>
      <c r="F32" s="405"/>
      <c r="G32" s="405"/>
      <c r="H32" s="406"/>
      <c r="I32" s="261">
        <f>Riservato!A21</f>
      </c>
      <c r="J32" s="161"/>
    </row>
    <row r="33" spans="1:10" ht="12.75" customHeight="1">
      <c r="A33" s="407" t="s">
        <v>364</v>
      </c>
      <c r="B33" s="408"/>
      <c r="C33" s="408"/>
      <c r="D33" s="408"/>
      <c r="E33" s="408"/>
      <c r="F33" s="408"/>
      <c r="G33" s="408"/>
      <c r="H33" s="146"/>
      <c r="I33" s="262"/>
      <c r="J33" s="160"/>
    </row>
    <row r="34" spans="1:10" ht="12.75" customHeight="1">
      <c r="A34" s="409" t="s">
        <v>1175</v>
      </c>
      <c r="B34" s="396"/>
      <c r="C34" s="396"/>
      <c r="D34" s="396"/>
      <c r="E34" s="396"/>
      <c r="F34" s="396"/>
      <c r="G34" s="396"/>
      <c r="H34" s="147"/>
      <c r="I34" s="171"/>
      <c r="J34" s="162"/>
    </row>
    <row r="35" spans="1:10" ht="12.75" customHeight="1">
      <c r="A35" s="397" t="s">
        <v>405</v>
      </c>
      <c r="B35" s="398"/>
      <c r="C35" s="398"/>
      <c r="D35" s="398"/>
      <c r="E35" s="398"/>
      <c r="F35" s="398"/>
      <c r="G35" s="398"/>
      <c r="H35" s="399"/>
      <c r="I35" s="254">
        <f>Riservato!A22</f>
        <v>10</v>
      </c>
      <c r="J35" s="159"/>
    </row>
    <row r="36" spans="1:10" ht="12.75" customHeight="1">
      <c r="A36" s="410" t="s">
        <v>998</v>
      </c>
      <c r="B36" s="411"/>
      <c r="C36" s="411"/>
      <c r="D36" s="411"/>
      <c r="E36" s="411"/>
      <c r="F36" s="411"/>
      <c r="G36" s="412" t="s">
        <v>997</v>
      </c>
      <c r="H36" s="136" t="s">
        <v>481</v>
      </c>
      <c r="I36" s="266"/>
      <c r="J36" s="162"/>
    </row>
    <row r="37" spans="1:10" ht="9" customHeight="1">
      <c r="A37" s="413"/>
      <c r="B37" s="414"/>
      <c r="C37" s="414"/>
      <c r="D37" s="414"/>
      <c r="E37" s="414"/>
      <c r="F37" s="414"/>
      <c r="G37" s="414"/>
      <c r="H37" s="414"/>
      <c r="I37" s="177"/>
      <c r="J37" s="159"/>
    </row>
    <row r="38" spans="1:10" ht="16.5" customHeight="1" thickBot="1">
      <c r="A38" s="415" t="s">
        <v>681</v>
      </c>
      <c r="B38" s="416"/>
      <c r="C38" s="416"/>
      <c r="D38" s="416"/>
      <c r="E38" s="416"/>
      <c r="F38" s="416"/>
      <c r="G38" s="416"/>
      <c r="H38" s="416"/>
      <c r="I38" s="211">
        <f>Riservato!A23</f>
        <v>96</v>
      </c>
      <c r="J38" s="163"/>
    </row>
    <row r="39" ht="12.75"/>
    <row r="40" spans="1:10" ht="16.5" customHeight="1" thickBot="1">
      <c r="A40" s="375" t="s">
        <v>451</v>
      </c>
      <c r="B40" s="375"/>
      <c r="C40" s="375"/>
      <c r="D40" s="375"/>
      <c r="E40" s="259">
        <f>Riservato!A38</f>
      </c>
      <c r="F40" s="260"/>
      <c r="G40" s="260"/>
      <c r="H40" s="260"/>
      <c r="I40" s="260"/>
      <c r="J40" s="260"/>
    </row>
    <row r="41" spans="1:10" ht="25.5">
      <c r="A41" s="376" t="s">
        <v>200</v>
      </c>
      <c r="B41" s="377"/>
      <c r="C41" s="377"/>
      <c r="D41" s="377"/>
      <c r="E41" s="153"/>
      <c r="F41" s="153"/>
      <c r="G41" s="153"/>
      <c r="H41" s="153"/>
      <c r="I41" s="154" t="s">
        <v>936</v>
      </c>
      <c r="J41" s="155" t="s">
        <v>937</v>
      </c>
    </row>
    <row r="42" spans="1:10" ht="12.75" customHeight="1">
      <c r="A42" s="379" t="s">
        <v>201</v>
      </c>
      <c r="B42" s="380"/>
      <c r="C42" s="380"/>
      <c r="D42" s="380"/>
      <c r="E42" s="380"/>
      <c r="F42" s="380"/>
      <c r="G42" s="380"/>
      <c r="H42" s="381"/>
      <c r="I42" s="254">
        <f>IF(H44="","",6)</f>
        <v>6</v>
      </c>
      <c r="J42" s="245"/>
    </row>
    <row r="43" spans="1:10" ht="12.75" customHeight="1">
      <c r="A43" s="385" t="s">
        <v>202</v>
      </c>
      <c r="B43" s="386"/>
      <c r="C43" s="386"/>
      <c r="D43" s="386"/>
      <c r="E43" s="386"/>
      <c r="F43" s="386"/>
      <c r="G43" s="386"/>
      <c r="H43" s="387"/>
      <c r="I43" s="255"/>
      <c r="J43" s="245"/>
    </row>
    <row r="44" spans="1:10" ht="12.75" customHeight="1">
      <c r="A44" s="455" t="s">
        <v>363</v>
      </c>
      <c r="B44" s="456"/>
      <c r="C44" s="456"/>
      <c r="D44" s="456"/>
      <c r="E44" s="456"/>
      <c r="F44" s="456"/>
      <c r="G44" s="457"/>
      <c r="H44" s="136" t="s">
        <v>481</v>
      </c>
      <c r="I44" s="256"/>
      <c r="J44" s="245"/>
    </row>
    <row r="45" spans="1:10" ht="15.75" customHeight="1">
      <c r="A45" s="417" t="str">
        <f>CONCATENATE(Riservato!A8,Riservato!B5)</f>
        <v>B)  per i figli nati dal 1° gennaio 2007</v>
      </c>
      <c r="B45" s="418"/>
      <c r="C45" s="418"/>
      <c r="D45" s="418"/>
      <c r="E45" s="246" t="s">
        <v>203</v>
      </c>
      <c r="F45" s="246"/>
      <c r="G45" s="246"/>
      <c r="H45" s="135"/>
      <c r="I45" s="212">
        <f>IF(H45&gt;0,H45*4,"")</f>
      </c>
      <c r="J45" s="156"/>
    </row>
    <row r="46" spans="1:10" ht="12.75" customHeight="1">
      <c r="A46" s="419" t="str">
        <f>CONCATENATE(Riservato!A9,Riservato!B7,Riservato!A10,Riservato!B6,Riservato!A11)</f>
        <v>C)  per i figli nati dal 1° gennaio 1995 fino al 31 dicembre 2006, ovvero per i figli maggiorenni che risultino</v>
      </c>
      <c r="B46" s="420"/>
      <c r="C46" s="420"/>
      <c r="D46" s="420"/>
      <c r="E46" s="420"/>
      <c r="F46" s="420"/>
      <c r="G46" s="420"/>
      <c r="H46" s="421"/>
      <c r="I46" s="254">
        <f>IF(H47&gt;0,H47*3,"")</f>
        <v>6</v>
      </c>
      <c r="J46" s="157"/>
    </row>
    <row r="47" spans="1:10" ht="12.75" customHeight="1">
      <c r="A47" s="223" t="s">
        <v>204</v>
      </c>
      <c r="B47" s="224"/>
      <c r="C47" s="224"/>
      <c r="D47" s="224"/>
      <c r="E47" s="224"/>
      <c r="F47" s="225" t="s">
        <v>205</v>
      </c>
      <c r="G47" s="226"/>
      <c r="H47" s="129">
        <v>2</v>
      </c>
      <c r="I47" s="256"/>
      <c r="J47" s="164"/>
    </row>
    <row r="48" spans="1:10" ht="12.75" customHeight="1">
      <c r="A48" s="237" t="s">
        <v>206</v>
      </c>
      <c r="B48" s="238"/>
      <c r="C48" s="238"/>
      <c r="D48" s="238"/>
      <c r="E48" s="238"/>
      <c r="F48" s="238"/>
      <c r="G48" s="238"/>
      <c r="H48" s="239"/>
      <c r="I48" s="254">
        <f>IF(H50="","",6)</f>
      </c>
      <c r="J48" s="158"/>
    </row>
    <row r="49" spans="1:10" ht="12.75" customHeight="1">
      <c r="A49" s="240" t="s">
        <v>207</v>
      </c>
      <c r="B49" s="241"/>
      <c r="C49" s="241"/>
      <c r="D49" s="241"/>
      <c r="E49" s="241"/>
      <c r="F49" s="241"/>
      <c r="G49" s="241"/>
      <c r="H49" s="242"/>
      <c r="I49" s="255"/>
      <c r="J49" s="165"/>
    </row>
    <row r="50" spans="1:10" ht="12.75" customHeight="1">
      <c r="A50" s="227" t="s">
        <v>906</v>
      </c>
      <c r="B50" s="228"/>
      <c r="C50" s="228"/>
      <c r="D50" s="228"/>
      <c r="E50" s="228"/>
      <c r="F50" s="228"/>
      <c r="G50" s="229"/>
      <c r="H50" s="136"/>
      <c r="I50" s="256"/>
      <c r="J50" s="164"/>
    </row>
    <row r="51" spans="1:10" ht="15.75" customHeight="1">
      <c r="A51" s="233" t="s">
        <v>836</v>
      </c>
      <c r="B51" s="234"/>
      <c r="C51" s="234"/>
      <c r="D51" s="234"/>
      <c r="E51" s="234"/>
      <c r="F51" s="234"/>
      <c r="G51" s="234"/>
      <c r="H51" s="235"/>
      <c r="I51" s="247" t="s">
        <v>208</v>
      </c>
      <c r="J51" s="236"/>
    </row>
    <row r="52" spans="1:10" ht="15.75" customHeight="1">
      <c r="A52" s="233" t="s">
        <v>209</v>
      </c>
      <c r="B52" s="234"/>
      <c r="C52" s="234"/>
      <c r="D52" s="234"/>
      <c r="E52" s="234"/>
      <c r="F52" s="234"/>
      <c r="G52" s="234"/>
      <c r="H52" s="235"/>
      <c r="I52" s="247" t="s">
        <v>210</v>
      </c>
      <c r="J52" s="248"/>
    </row>
    <row r="53" spans="1:10" ht="15.75" customHeight="1">
      <c r="A53" s="249"/>
      <c r="B53" s="250"/>
      <c r="C53" s="250"/>
      <c r="D53" s="250"/>
      <c r="E53" s="250"/>
      <c r="F53" s="250"/>
      <c r="G53" s="250"/>
      <c r="H53" s="251"/>
      <c r="I53" s="252" t="s">
        <v>211</v>
      </c>
      <c r="J53" s="253"/>
    </row>
    <row r="54" spans="1:10" ht="12.75">
      <c r="A54" s="166"/>
      <c r="B54" s="167"/>
      <c r="C54" s="167"/>
      <c r="D54" s="167"/>
      <c r="E54" s="167"/>
      <c r="F54" s="167"/>
      <c r="G54" s="167"/>
      <c r="H54" s="167"/>
      <c r="I54" s="254">
        <f>Riservato!A28</f>
        <v>12</v>
      </c>
      <c r="J54" s="143"/>
    </row>
    <row r="55" spans="1:10" ht="16.5" customHeight="1" thickBot="1">
      <c r="A55" s="230" t="s">
        <v>682</v>
      </c>
      <c r="B55" s="231"/>
      <c r="C55" s="231"/>
      <c r="D55" s="231"/>
      <c r="E55" s="231"/>
      <c r="F55" s="231"/>
      <c r="G55" s="231"/>
      <c r="H55" s="231"/>
      <c r="I55" s="232"/>
      <c r="J55" s="168"/>
    </row>
    <row r="56" ht="9" customHeight="1"/>
    <row r="57" spans="1:9" ht="12.75">
      <c r="A57" s="371" t="s">
        <v>1062</v>
      </c>
      <c r="B57" s="371"/>
      <c r="C57" s="371"/>
      <c r="D57" s="371"/>
      <c r="E57" s="371"/>
      <c r="F57" s="371"/>
      <c r="G57" s="371"/>
      <c r="H57" s="371"/>
      <c r="I57" s="371"/>
    </row>
    <row r="58" spans="1:9" ht="12.75">
      <c r="A58" s="371" t="s">
        <v>212</v>
      </c>
      <c r="B58" s="371"/>
      <c r="C58" s="371"/>
      <c r="D58" s="371"/>
      <c r="E58" s="371"/>
      <c r="F58" s="371"/>
      <c r="G58" s="371"/>
      <c r="H58" s="371"/>
      <c r="I58" s="371"/>
    </row>
    <row r="59" spans="1:9" ht="12.75">
      <c r="A59" s="371" t="s">
        <v>365</v>
      </c>
      <c r="B59" s="371"/>
      <c r="C59" s="371"/>
      <c r="D59" s="371"/>
      <c r="E59" s="371"/>
      <c r="F59" s="371"/>
      <c r="G59" s="371"/>
      <c r="H59" s="371"/>
      <c r="I59" s="371"/>
    </row>
    <row r="60" spans="1:9" ht="12.75">
      <c r="A60" s="371" t="s">
        <v>1045</v>
      </c>
      <c r="B60" s="371"/>
      <c r="C60" s="371"/>
      <c r="D60" s="371"/>
      <c r="E60" s="371"/>
      <c r="F60" s="371"/>
      <c r="G60" s="371"/>
      <c r="H60" s="371"/>
      <c r="I60" s="371"/>
    </row>
    <row r="61" spans="1:9" ht="5.25" customHeight="1">
      <c r="A61" s="175"/>
      <c r="B61" s="175"/>
      <c r="C61" s="175"/>
      <c r="D61" s="175"/>
      <c r="E61" s="175"/>
      <c r="F61" s="175"/>
      <c r="G61" s="175"/>
      <c r="H61" s="175"/>
      <c r="I61" s="175"/>
    </row>
    <row r="62" spans="1:10" ht="16.5" thickBot="1">
      <c r="A62" s="375" t="s">
        <v>452</v>
      </c>
      <c r="B62" s="375"/>
      <c r="C62" s="375"/>
      <c r="D62" s="375"/>
      <c r="E62" s="375"/>
      <c r="F62" s="375"/>
      <c r="G62" s="375"/>
      <c r="H62" s="378"/>
      <c r="I62" s="207"/>
      <c r="J62" s="207"/>
    </row>
    <row r="63" spans="1:10" ht="25.5">
      <c r="A63" s="376" t="s">
        <v>755</v>
      </c>
      <c r="B63" s="422"/>
      <c r="C63" s="422"/>
      <c r="D63" s="422"/>
      <c r="E63" s="422"/>
      <c r="F63" s="422"/>
      <c r="G63" s="422"/>
      <c r="H63" s="422"/>
      <c r="I63" s="154" t="s">
        <v>936</v>
      </c>
      <c r="J63" s="155" t="s">
        <v>937</v>
      </c>
    </row>
    <row r="64" spans="1:10" ht="12.75">
      <c r="A64" s="423" t="s">
        <v>664</v>
      </c>
      <c r="B64" s="424"/>
      <c r="C64" s="424"/>
      <c r="D64" s="424"/>
      <c r="E64" s="424"/>
      <c r="F64" s="424"/>
      <c r="G64" s="424"/>
      <c r="H64" s="425"/>
      <c r="I64" s="254">
        <f>Riservato!A29</f>
        <v>12</v>
      </c>
      <c r="J64" s="265"/>
    </row>
    <row r="65" spans="1:10" ht="12.75">
      <c r="A65" s="426" t="s">
        <v>665</v>
      </c>
      <c r="B65" s="427"/>
      <c r="C65" s="427"/>
      <c r="D65" s="427"/>
      <c r="E65" s="427"/>
      <c r="F65" s="427"/>
      <c r="G65" s="428" t="s">
        <v>756</v>
      </c>
      <c r="H65" s="429"/>
      <c r="I65" s="256"/>
      <c r="J65" s="265"/>
    </row>
    <row r="66" spans="1:10" ht="12.75">
      <c r="A66" s="423" t="s">
        <v>757</v>
      </c>
      <c r="B66" s="424"/>
      <c r="C66" s="424"/>
      <c r="D66" s="424"/>
      <c r="E66" s="424"/>
      <c r="F66" s="424"/>
      <c r="G66" s="424"/>
      <c r="H66" s="425"/>
      <c r="I66" s="267">
        <f>Riservato!A30</f>
      </c>
      <c r="J66" s="158"/>
    </row>
    <row r="67" spans="1:10" ht="12.75" customHeight="1">
      <c r="A67" s="430" t="s">
        <v>1013</v>
      </c>
      <c r="B67" s="431"/>
      <c r="C67" s="431"/>
      <c r="D67" s="431"/>
      <c r="E67" s="431"/>
      <c r="F67" s="431"/>
      <c r="G67" s="431"/>
      <c r="H67" s="432"/>
      <c r="I67" s="268"/>
      <c r="J67" s="159"/>
    </row>
    <row r="68" spans="1:10" ht="12.75" customHeight="1">
      <c r="A68" s="430" t="s">
        <v>1014</v>
      </c>
      <c r="B68" s="433"/>
      <c r="C68" s="433"/>
      <c r="D68" s="433"/>
      <c r="E68" s="433"/>
      <c r="F68" s="433"/>
      <c r="G68" s="433"/>
      <c r="H68" s="434"/>
      <c r="I68" s="268"/>
      <c r="J68" s="159"/>
    </row>
    <row r="69" spans="1:10" ht="12.75" customHeight="1">
      <c r="A69" s="430" t="s">
        <v>1015</v>
      </c>
      <c r="B69" s="431"/>
      <c r="C69" s="431"/>
      <c r="D69" s="431"/>
      <c r="E69" s="431"/>
      <c r="F69" s="431"/>
      <c r="G69" s="431"/>
      <c r="H69" s="432"/>
      <c r="I69" s="268"/>
      <c r="J69" s="159"/>
    </row>
    <row r="70" spans="1:10" ht="12.75">
      <c r="A70" s="430" t="s">
        <v>1016</v>
      </c>
      <c r="B70" s="431"/>
      <c r="C70" s="431"/>
      <c r="D70" s="431"/>
      <c r="E70" s="431"/>
      <c r="F70" s="431"/>
      <c r="G70" s="431"/>
      <c r="H70" s="432"/>
      <c r="I70" s="268"/>
      <c r="J70" s="159"/>
    </row>
    <row r="71" spans="1:10" ht="12.75">
      <c r="A71" s="430" t="s">
        <v>1055</v>
      </c>
      <c r="B71" s="431"/>
      <c r="C71" s="431"/>
      <c r="D71" s="431"/>
      <c r="E71" s="431"/>
      <c r="F71" s="431"/>
      <c r="G71" s="431"/>
      <c r="H71" s="432"/>
      <c r="I71" s="268"/>
      <c r="J71" s="159"/>
    </row>
    <row r="72" spans="1:10" ht="12.75">
      <c r="A72" s="430" t="s">
        <v>1056</v>
      </c>
      <c r="B72" s="431"/>
      <c r="C72" s="431"/>
      <c r="D72" s="431"/>
      <c r="E72" s="431"/>
      <c r="F72" s="431"/>
      <c r="G72" s="431"/>
      <c r="H72" s="432"/>
      <c r="I72" s="268"/>
      <c r="J72" s="159"/>
    </row>
    <row r="73" spans="1:10" ht="12.75">
      <c r="A73" s="430" t="s">
        <v>718</v>
      </c>
      <c r="B73" s="431"/>
      <c r="C73" s="431"/>
      <c r="D73" s="431"/>
      <c r="E73" s="431"/>
      <c r="F73" s="431"/>
      <c r="G73" s="431"/>
      <c r="H73" s="432"/>
      <c r="I73" s="268"/>
      <c r="J73" s="159"/>
    </row>
    <row r="74" spans="1:10" ht="12.75">
      <c r="A74" s="435" t="s">
        <v>886</v>
      </c>
      <c r="B74" s="436"/>
      <c r="C74" s="436"/>
      <c r="D74" s="436"/>
      <c r="E74" s="436"/>
      <c r="F74" s="436"/>
      <c r="G74" s="437" t="s">
        <v>887</v>
      </c>
      <c r="H74" s="438"/>
      <c r="I74" s="268"/>
      <c r="J74" s="159"/>
    </row>
    <row r="75" spans="1:10" ht="12.75">
      <c r="A75" s="439"/>
      <c r="B75" s="440"/>
      <c r="C75" s="440"/>
      <c r="D75" s="440"/>
      <c r="E75" s="440"/>
      <c r="F75" s="440"/>
      <c r="G75" s="441" t="s">
        <v>662</v>
      </c>
      <c r="H75" s="142"/>
      <c r="I75" s="269"/>
      <c r="J75" s="162"/>
    </row>
    <row r="76" spans="1:10" ht="12.75" customHeight="1">
      <c r="A76" s="423" t="s">
        <v>1178</v>
      </c>
      <c r="B76" s="424"/>
      <c r="C76" s="424"/>
      <c r="D76" s="424"/>
      <c r="E76" s="424"/>
      <c r="F76" s="424"/>
      <c r="G76" s="424"/>
      <c r="H76" s="425"/>
      <c r="I76" s="254">
        <f>Riservato!A31</f>
        <v>3</v>
      </c>
      <c r="J76" s="158"/>
    </row>
    <row r="77" spans="1:10" ht="12.75" customHeight="1">
      <c r="A77" s="442" t="s">
        <v>1179</v>
      </c>
      <c r="B77" s="443"/>
      <c r="C77" s="443"/>
      <c r="D77" s="443"/>
      <c r="E77" s="443"/>
      <c r="F77" s="443"/>
      <c r="G77" s="443"/>
      <c r="H77" s="444"/>
      <c r="I77" s="255"/>
      <c r="J77" s="159"/>
    </row>
    <row r="78" spans="1:10" ht="12.75" customHeight="1">
      <c r="A78" s="442" t="s">
        <v>1180</v>
      </c>
      <c r="B78" s="443"/>
      <c r="C78" s="443"/>
      <c r="D78" s="443"/>
      <c r="E78" s="443"/>
      <c r="F78" s="443"/>
      <c r="G78" s="443"/>
      <c r="H78" s="444"/>
      <c r="I78" s="255"/>
      <c r="J78" s="159"/>
    </row>
    <row r="79" spans="1:10" ht="12.75" customHeight="1">
      <c r="A79" s="442" t="s">
        <v>720</v>
      </c>
      <c r="B79" s="443"/>
      <c r="C79" s="443"/>
      <c r="D79" s="443"/>
      <c r="E79" s="443"/>
      <c r="F79" s="443"/>
      <c r="G79" s="443"/>
      <c r="H79" s="444"/>
      <c r="I79" s="255"/>
      <c r="J79" s="159"/>
    </row>
    <row r="80" spans="1:10" ht="12.75" customHeight="1">
      <c r="A80" s="430" t="s">
        <v>719</v>
      </c>
      <c r="B80" s="431"/>
      <c r="C80" s="431"/>
      <c r="D80" s="431"/>
      <c r="E80" s="431"/>
      <c r="F80" s="431"/>
      <c r="G80" s="431"/>
      <c r="H80" s="432"/>
      <c r="I80" s="255"/>
      <c r="J80" s="159"/>
    </row>
    <row r="81" spans="1:10" ht="12.75" customHeight="1">
      <c r="A81" s="439"/>
      <c r="B81" s="440"/>
      <c r="C81" s="440"/>
      <c r="D81" s="440"/>
      <c r="E81" s="440"/>
      <c r="F81" s="440"/>
      <c r="G81" s="441" t="s">
        <v>662</v>
      </c>
      <c r="H81" s="142">
        <v>1</v>
      </c>
      <c r="I81" s="256"/>
      <c r="J81" s="162"/>
    </row>
    <row r="82" spans="1:10" ht="12.75">
      <c r="A82" s="423" t="s">
        <v>60</v>
      </c>
      <c r="B82" s="424"/>
      <c r="C82" s="424"/>
      <c r="D82" s="424"/>
      <c r="E82" s="424"/>
      <c r="F82" s="424"/>
      <c r="G82" s="424"/>
      <c r="H82" s="425"/>
      <c r="I82" s="254">
        <f>Riservato!A32</f>
      </c>
      <c r="J82" s="158"/>
    </row>
    <row r="83" spans="1:10" ht="12.75">
      <c r="A83" s="442" t="s">
        <v>888</v>
      </c>
      <c r="B83" s="443"/>
      <c r="C83" s="443"/>
      <c r="D83" s="443"/>
      <c r="E83" s="443"/>
      <c r="F83" s="443"/>
      <c r="G83" s="443"/>
      <c r="H83" s="444"/>
      <c r="I83" s="255"/>
      <c r="J83" s="159"/>
    </row>
    <row r="84" spans="1:10" ht="12.75">
      <c r="A84" s="442" t="s">
        <v>889</v>
      </c>
      <c r="B84" s="443"/>
      <c r="C84" s="443"/>
      <c r="D84" s="443"/>
      <c r="E84" s="443"/>
      <c r="F84" s="443"/>
      <c r="G84" s="443"/>
      <c r="H84" s="444"/>
      <c r="I84" s="255"/>
      <c r="J84" s="159"/>
    </row>
    <row r="85" spans="1:10" ht="12.75">
      <c r="A85" s="442" t="s">
        <v>890</v>
      </c>
      <c r="B85" s="443"/>
      <c r="C85" s="443"/>
      <c r="D85" s="443"/>
      <c r="E85" s="443"/>
      <c r="F85" s="443"/>
      <c r="G85" s="443"/>
      <c r="H85" s="444"/>
      <c r="I85" s="255"/>
      <c r="J85" s="159"/>
    </row>
    <row r="86" spans="1:10" ht="12.75">
      <c r="A86" s="442" t="s">
        <v>721</v>
      </c>
      <c r="B86" s="443"/>
      <c r="C86" s="443"/>
      <c r="D86" s="443"/>
      <c r="E86" s="443"/>
      <c r="F86" s="443"/>
      <c r="G86" s="443"/>
      <c r="H86" s="444"/>
      <c r="I86" s="255"/>
      <c r="J86" s="159"/>
    </row>
    <row r="87" spans="1:10" ht="12.75">
      <c r="A87" s="435" t="s">
        <v>722</v>
      </c>
      <c r="B87" s="436"/>
      <c r="C87" s="436"/>
      <c r="D87" s="436"/>
      <c r="E87" s="436"/>
      <c r="F87" s="436"/>
      <c r="G87" s="437" t="s">
        <v>891</v>
      </c>
      <c r="H87" s="438"/>
      <c r="I87" s="255"/>
      <c r="J87" s="159"/>
    </row>
    <row r="88" spans="1:10" ht="12.75">
      <c r="A88" s="445"/>
      <c r="B88" s="446"/>
      <c r="C88" s="446"/>
      <c r="D88" s="446"/>
      <c r="E88" s="446"/>
      <c r="F88" s="446"/>
      <c r="G88" s="441" t="s">
        <v>663</v>
      </c>
      <c r="H88" s="142"/>
      <c r="I88" s="256"/>
      <c r="J88" s="162"/>
    </row>
    <row r="89" spans="1:10" ht="12.75">
      <c r="A89" s="423" t="s">
        <v>892</v>
      </c>
      <c r="B89" s="424"/>
      <c r="C89" s="424"/>
      <c r="D89" s="424"/>
      <c r="E89" s="424"/>
      <c r="F89" s="424"/>
      <c r="G89" s="424"/>
      <c r="H89" s="425"/>
      <c r="I89" s="254">
        <f>Riservato!A33</f>
      </c>
      <c r="J89" s="158"/>
    </row>
    <row r="90" spans="1:10" ht="12.75">
      <c r="A90" s="442" t="s">
        <v>289</v>
      </c>
      <c r="B90" s="443"/>
      <c r="C90" s="443"/>
      <c r="D90" s="443"/>
      <c r="E90" s="443"/>
      <c r="F90" s="443"/>
      <c r="G90" s="443"/>
      <c r="H90" s="444"/>
      <c r="I90" s="255"/>
      <c r="J90" s="159"/>
    </row>
    <row r="91" spans="1:10" ht="12.75">
      <c r="A91" s="442" t="s">
        <v>893</v>
      </c>
      <c r="B91" s="443"/>
      <c r="C91" s="443"/>
      <c r="D91" s="443"/>
      <c r="E91" s="443"/>
      <c r="F91" s="443"/>
      <c r="G91" s="443"/>
      <c r="H91" s="444"/>
      <c r="I91" s="255"/>
      <c r="J91" s="159"/>
    </row>
    <row r="92" spans="1:10" ht="12.75">
      <c r="A92" s="442" t="s">
        <v>61</v>
      </c>
      <c r="B92" s="443"/>
      <c r="C92" s="443"/>
      <c r="D92" s="443"/>
      <c r="E92" s="443"/>
      <c r="F92" s="443"/>
      <c r="G92" s="443"/>
      <c r="H92" s="444"/>
      <c r="I92" s="255"/>
      <c r="J92" s="159"/>
    </row>
    <row r="93" spans="1:10" ht="12.75">
      <c r="A93" s="442" t="s">
        <v>62</v>
      </c>
      <c r="B93" s="447"/>
      <c r="C93" s="447"/>
      <c r="D93" s="447"/>
      <c r="E93" s="447"/>
      <c r="F93" s="447"/>
      <c r="G93" s="437" t="s">
        <v>887</v>
      </c>
      <c r="H93" s="438"/>
      <c r="I93" s="255"/>
      <c r="J93" s="159"/>
    </row>
    <row r="94" spans="1:10" ht="12.75">
      <c r="A94" s="435"/>
      <c r="B94" s="436"/>
      <c r="C94" s="436"/>
      <c r="D94" s="436"/>
      <c r="E94" s="436"/>
      <c r="F94" s="436"/>
      <c r="G94" s="441" t="s">
        <v>662</v>
      </c>
      <c r="H94" s="142"/>
      <c r="I94" s="255"/>
      <c r="J94" s="159"/>
    </row>
    <row r="95" spans="1:10" ht="12.75">
      <c r="A95" s="423" t="s">
        <v>894</v>
      </c>
      <c r="B95" s="424"/>
      <c r="C95" s="424"/>
      <c r="D95" s="424"/>
      <c r="E95" s="424"/>
      <c r="F95" s="424"/>
      <c r="G95" s="424"/>
      <c r="H95" s="425"/>
      <c r="I95" s="254">
        <f>Riservato!A34</f>
      </c>
      <c r="J95" s="158"/>
    </row>
    <row r="96" spans="1:10" ht="12.75">
      <c r="A96" s="442" t="s">
        <v>724</v>
      </c>
      <c r="B96" s="443"/>
      <c r="C96" s="443"/>
      <c r="D96" s="443"/>
      <c r="E96" s="443"/>
      <c r="F96" s="443"/>
      <c r="G96" s="443"/>
      <c r="H96" s="444"/>
      <c r="I96" s="255"/>
      <c r="J96" s="159"/>
    </row>
    <row r="97" spans="1:10" ht="12.75">
      <c r="A97" s="442" t="s">
        <v>723</v>
      </c>
      <c r="B97" s="443"/>
      <c r="C97" s="443"/>
      <c r="D97" s="443"/>
      <c r="E97" s="443"/>
      <c r="F97" s="443"/>
      <c r="G97" s="443"/>
      <c r="H97" s="444"/>
      <c r="I97" s="255"/>
      <c r="J97" s="159"/>
    </row>
    <row r="98" spans="1:10" ht="12.75">
      <c r="A98" s="435" t="s">
        <v>895</v>
      </c>
      <c r="B98" s="436"/>
      <c r="C98" s="436"/>
      <c r="D98" s="436"/>
      <c r="E98" s="436"/>
      <c r="F98" s="436"/>
      <c r="G98" s="437" t="s">
        <v>1058</v>
      </c>
      <c r="H98" s="438"/>
      <c r="I98" s="255"/>
      <c r="J98" s="159"/>
    </row>
    <row r="99" spans="1:10" ht="12.75">
      <c r="A99" s="445"/>
      <c r="B99" s="446"/>
      <c r="C99" s="446"/>
      <c r="D99" s="446"/>
      <c r="E99" s="446"/>
      <c r="F99" s="446"/>
      <c r="G99" s="441" t="s">
        <v>904</v>
      </c>
      <c r="H99" s="136"/>
      <c r="I99" s="256"/>
      <c r="J99" s="162"/>
    </row>
    <row r="100" spans="1:10" ht="12.75">
      <c r="A100" s="423" t="s">
        <v>971</v>
      </c>
      <c r="B100" s="424"/>
      <c r="C100" s="424"/>
      <c r="D100" s="424"/>
      <c r="E100" s="424"/>
      <c r="F100" s="424"/>
      <c r="G100" s="424"/>
      <c r="H100" s="425"/>
      <c r="I100" s="254">
        <f>Riservato!A35</f>
      </c>
      <c r="J100" s="158"/>
    </row>
    <row r="101" spans="1:10" ht="12.75">
      <c r="A101" s="442" t="s">
        <v>972</v>
      </c>
      <c r="B101" s="443"/>
      <c r="C101" s="443"/>
      <c r="D101" s="443"/>
      <c r="E101" s="443"/>
      <c r="F101" s="443"/>
      <c r="G101" s="443"/>
      <c r="H101" s="444"/>
      <c r="I101" s="255"/>
      <c r="J101" s="159"/>
    </row>
    <row r="102" spans="1:10" ht="12.75">
      <c r="A102" s="435" t="s">
        <v>666</v>
      </c>
      <c r="B102" s="436"/>
      <c r="C102" s="436"/>
      <c r="D102" s="436"/>
      <c r="E102" s="436"/>
      <c r="F102" s="436"/>
      <c r="G102" s="447"/>
      <c r="H102" s="432"/>
      <c r="I102" s="255"/>
      <c r="J102" s="159"/>
    </row>
    <row r="103" spans="1:10" ht="12.75">
      <c r="A103" s="445"/>
      <c r="B103" s="446"/>
      <c r="C103" s="446"/>
      <c r="D103" s="446"/>
      <c r="E103" s="446"/>
      <c r="F103" s="446"/>
      <c r="G103" s="441" t="s">
        <v>905</v>
      </c>
      <c r="H103" s="136"/>
      <c r="I103" s="256"/>
      <c r="J103" s="162"/>
    </row>
    <row r="104" spans="1:10" ht="12.75">
      <c r="A104" s="272" t="s">
        <v>213</v>
      </c>
      <c r="B104" s="273"/>
      <c r="C104" s="273"/>
      <c r="D104" s="273"/>
      <c r="E104" s="273"/>
      <c r="F104" s="273"/>
      <c r="G104" s="273"/>
      <c r="H104" s="273"/>
      <c r="I104" s="274"/>
      <c r="J104" s="275"/>
    </row>
    <row r="105" spans="1:10" ht="12.75">
      <c r="A105" s="169"/>
      <c r="I105" s="254">
        <f>Riservato!A36</f>
        <v>15</v>
      </c>
      <c r="J105" s="208"/>
    </row>
    <row r="106" spans="1:10" ht="15.75">
      <c r="A106" s="448" t="s">
        <v>485</v>
      </c>
      <c r="B106" s="449"/>
      <c r="C106" s="449"/>
      <c r="D106" s="449"/>
      <c r="E106" s="449"/>
      <c r="F106" s="449"/>
      <c r="G106" s="449"/>
      <c r="H106" s="449"/>
      <c r="I106" s="271"/>
      <c r="J106" s="209"/>
    </row>
    <row r="107" spans="1:10" ht="12.75">
      <c r="A107" s="450"/>
      <c r="B107" s="451"/>
      <c r="C107" s="451"/>
      <c r="D107" s="451"/>
      <c r="E107" s="451"/>
      <c r="F107" s="451"/>
      <c r="G107" s="451"/>
      <c r="H107" s="451"/>
      <c r="I107" s="170"/>
      <c r="J107" s="158"/>
    </row>
    <row r="108" spans="1:10" ht="18.75" thickBot="1">
      <c r="A108" s="452" t="s">
        <v>973</v>
      </c>
      <c r="B108" s="453"/>
      <c r="C108" s="453"/>
      <c r="D108" s="453"/>
      <c r="E108" s="453"/>
      <c r="F108" s="453"/>
      <c r="G108" s="453"/>
      <c r="H108" s="454"/>
      <c r="I108" s="211">
        <f>Riservato!A37</f>
        <v>123</v>
      </c>
      <c r="J108" s="163"/>
    </row>
    <row r="109" ht="12.75"/>
    <row r="110" spans="1:10" ht="12.75">
      <c r="A110" s="277" t="s">
        <v>926</v>
      </c>
      <c r="B110" s="277"/>
      <c r="C110" s="277"/>
      <c r="D110" s="277"/>
      <c r="E110" s="277"/>
      <c r="F110" s="277"/>
      <c r="G110" s="277"/>
      <c r="H110" s="277"/>
      <c r="I110" s="277"/>
      <c r="J110" s="277"/>
    </row>
    <row r="111" spans="1:10" ht="12.75">
      <c r="A111" s="278" t="s">
        <v>484</v>
      </c>
      <c r="B111" s="278"/>
      <c r="C111" s="278"/>
      <c r="D111" s="278"/>
      <c r="E111" s="278"/>
      <c r="F111" s="278"/>
      <c r="G111" s="278"/>
      <c r="H111" s="278"/>
      <c r="I111" s="278"/>
      <c r="J111" s="278"/>
    </row>
    <row r="112" spans="1:10" ht="12.75">
      <c r="A112" s="278" t="s">
        <v>1117</v>
      </c>
      <c r="B112" s="278"/>
      <c r="C112" s="278"/>
      <c r="D112" s="278"/>
      <c r="E112" s="278"/>
      <c r="F112" s="278"/>
      <c r="G112" s="278"/>
      <c r="H112" s="278"/>
      <c r="I112" s="278"/>
      <c r="J112" s="278"/>
    </row>
    <row r="113" spans="1:10" ht="12.75">
      <c r="A113" s="278" t="s">
        <v>1118</v>
      </c>
      <c r="B113" s="278"/>
      <c r="C113" s="278"/>
      <c r="D113" s="278"/>
      <c r="E113" s="278"/>
      <c r="F113" s="278"/>
      <c r="G113" s="278"/>
      <c r="H113" s="278"/>
      <c r="I113" s="278"/>
      <c r="J113" s="278"/>
    </row>
    <row r="114" spans="1:10" ht="12.75">
      <c r="A114" s="278" t="s">
        <v>1105</v>
      </c>
      <c r="B114" s="278"/>
      <c r="C114" s="278"/>
      <c r="D114" s="278"/>
      <c r="E114" s="278"/>
      <c r="F114" s="278"/>
      <c r="G114" s="278"/>
      <c r="H114" s="278"/>
      <c r="I114" s="278"/>
      <c r="J114" s="278"/>
    </row>
    <row r="115" spans="1:10" ht="12.75">
      <c r="A115" s="137" t="s">
        <v>366</v>
      </c>
      <c r="B115" s="137"/>
      <c r="C115" s="137"/>
      <c r="D115" s="137"/>
      <c r="E115" s="137"/>
      <c r="F115" s="137"/>
      <c r="G115" s="137"/>
      <c r="H115" s="137"/>
      <c r="I115" s="137"/>
      <c r="J115" s="137"/>
    </row>
    <row r="116" spans="1:10" ht="12.75">
      <c r="A116" s="137" t="s">
        <v>290</v>
      </c>
      <c r="B116" s="137"/>
      <c r="C116" s="137"/>
      <c r="D116" s="137"/>
      <c r="E116" s="137"/>
      <c r="F116" s="137"/>
      <c r="G116" s="137"/>
      <c r="H116" s="137"/>
      <c r="I116" s="137"/>
      <c r="J116" s="137"/>
    </row>
    <row r="117" spans="1:10" ht="12.75">
      <c r="A117" s="138" t="s">
        <v>291</v>
      </c>
      <c r="B117" s="138"/>
      <c r="C117" s="138"/>
      <c r="D117" s="138"/>
      <c r="E117" s="138"/>
      <c r="F117" s="138"/>
      <c r="G117" s="138"/>
      <c r="H117" s="138"/>
      <c r="I117" s="138"/>
      <c r="J117" s="138"/>
    </row>
    <row r="118" spans="1:10" ht="12.75">
      <c r="A118" s="110"/>
      <c r="B118" s="110"/>
      <c r="C118" s="110"/>
      <c r="D118" s="110"/>
      <c r="E118" s="110"/>
      <c r="F118" s="110"/>
      <c r="G118" s="110"/>
      <c r="H118" s="110"/>
      <c r="I118" s="110"/>
      <c r="J118" s="110"/>
    </row>
    <row r="119" ht="12.75"/>
    <row r="120" spans="1:10" ht="15">
      <c r="A120" s="279" t="s">
        <v>613</v>
      </c>
      <c r="B120" s="270"/>
      <c r="C120" s="270"/>
      <c r="D120" s="270"/>
      <c r="E120" s="270"/>
      <c r="F120" s="110"/>
      <c r="G120" s="276" t="s">
        <v>125</v>
      </c>
      <c r="H120" s="276"/>
      <c r="I120" s="276"/>
      <c r="J120" s="276"/>
    </row>
    <row r="121" spans="1:10" ht="12.75">
      <c r="A121" s="110"/>
      <c r="B121" s="110"/>
      <c r="C121" s="110"/>
      <c r="D121" s="110"/>
      <c r="E121" s="110"/>
      <c r="F121" s="110"/>
      <c r="G121" s="110"/>
      <c r="H121" s="110"/>
      <c r="I121" s="110"/>
      <c r="J121" s="110"/>
    </row>
    <row r="122" spans="1:10" ht="12.75">
      <c r="A122" s="110"/>
      <c r="B122" s="110"/>
      <c r="C122" s="110"/>
      <c r="D122" s="110"/>
      <c r="E122" s="110"/>
      <c r="F122" s="110"/>
      <c r="G122" s="110"/>
      <c r="H122" s="110"/>
      <c r="I122" s="110"/>
      <c r="J122" s="110"/>
    </row>
    <row r="123" spans="1:10" ht="12.75">
      <c r="A123" s="110"/>
      <c r="B123" s="110"/>
      <c r="C123" s="110"/>
      <c r="D123" s="110"/>
      <c r="E123" s="110"/>
      <c r="F123" s="110"/>
      <c r="G123" s="110"/>
      <c r="H123" s="110"/>
      <c r="I123" s="110"/>
      <c r="J123" s="110"/>
    </row>
    <row r="124" spans="1:10" ht="12.75">
      <c r="A124" s="110"/>
      <c r="B124" s="110"/>
      <c r="C124" s="110"/>
      <c r="D124" s="110"/>
      <c r="E124" s="110"/>
      <c r="F124" s="110"/>
      <c r="G124" s="210"/>
      <c r="H124" s="210"/>
      <c r="I124" s="210"/>
      <c r="J124" s="210"/>
    </row>
    <row r="125" ht="12.75"/>
  </sheetData>
  <sheetProtection password="8E87" sheet="1" scenarios="1" selectLockedCells="1"/>
  <protectedRanges>
    <protectedRange sqref="I51:J53" name="Intervallo1"/>
  </protectedRanges>
  <mergeCells count="133">
    <mergeCell ref="G120:J120"/>
    <mergeCell ref="A110:J110"/>
    <mergeCell ref="A111:J111"/>
    <mergeCell ref="A112:J112"/>
    <mergeCell ref="A113:J113"/>
    <mergeCell ref="A120:E120"/>
    <mergeCell ref="A114:J114"/>
    <mergeCell ref="I105:I106"/>
    <mergeCell ref="A106:H106"/>
    <mergeCell ref="A108:H108"/>
    <mergeCell ref="A100:H100"/>
    <mergeCell ref="I100:I103"/>
    <mergeCell ref="A101:H101"/>
    <mergeCell ref="A102:H102"/>
    <mergeCell ref="A104:J104"/>
    <mergeCell ref="A95:H95"/>
    <mergeCell ref="I95:I99"/>
    <mergeCell ref="A96:H96"/>
    <mergeCell ref="A97:H97"/>
    <mergeCell ref="A98:F98"/>
    <mergeCell ref="G98:H98"/>
    <mergeCell ref="A89:H89"/>
    <mergeCell ref="I89:I94"/>
    <mergeCell ref="A90:H90"/>
    <mergeCell ref="A91:H91"/>
    <mergeCell ref="A92:H92"/>
    <mergeCell ref="A94:F94"/>
    <mergeCell ref="G93:H93"/>
    <mergeCell ref="A93:F93"/>
    <mergeCell ref="A82:H82"/>
    <mergeCell ref="I82:I88"/>
    <mergeCell ref="A83:H83"/>
    <mergeCell ref="A84:H84"/>
    <mergeCell ref="A85:H85"/>
    <mergeCell ref="A86:H86"/>
    <mergeCell ref="A87:F87"/>
    <mergeCell ref="G87:H87"/>
    <mergeCell ref="G74:H74"/>
    <mergeCell ref="A76:H76"/>
    <mergeCell ref="I76:I81"/>
    <mergeCell ref="A77:H77"/>
    <mergeCell ref="A78:H78"/>
    <mergeCell ref="A79:H79"/>
    <mergeCell ref="A80:H80"/>
    <mergeCell ref="A66:H66"/>
    <mergeCell ref="I66:I75"/>
    <mergeCell ref="A67:H67"/>
    <mergeCell ref="A68:H68"/>
    <mergeCell ref="A69:H69"/>
    <mergeCell ref="A70:H70"/>
    <mergeCell ref="A71:H71"/>
    <mergeCell ref="A72:H72"/>
    <mergeCell ref="A73:H73"/>
    <mergeCell ref="A74:F74"/>
    <mergeCell ref="A35:H35"/>
    <mergeCell ref="A36:F36"/>
    <mergeCell ref="I35:I36"/>
    <mergeCell ref="A42:H42"/>
    <mergeCell ref="A64:H64"/>
    <mergeCell ref="I64:I65"/>
    <mergeCell ref="J64:J65"/>
    <mergeCell ref="A65:F65"/>
    <mergeCell ref="G65:H65"/>
    <mergeCell ref="A10:J10"/>
    <mergeCell ref="J17:J18"/>
    <mergeCell ref="A26:H26"/>
    <mergeCell ref="A11:J11"/>
    <mergeCell ref="A12:J12"/>
    <mergeCell ref="I17:I18"/>
    <mergeCell ref="A19:H19"/>
    <mergeCell ref="A18:E18"/>
    <mergeCell ref="A24:G24"/>
    <mergeCell ref="I23:I24"/>
    <mergeCell ref="I25:I28"/>
    <mergeCell ref="E40:J40"/>
    <mergeCell ref="A33:G33"/>
    <mergeCell ref="A30:G30"/>
    <mergeCell ref="I32:I33"/>
    <mergeCell ref="A32:H32"/>
    <mergeCell ref="I29:I31"/>
    <mergeCell ref="A29:H29"/>
    <mergeCell ref="A31:G31"/>
    <mergeCell ref="A28:G28"/>
    <mergeCell ref="A1:J1"/>
    <mergeCell ref="A2:J2"/>
    <mergeCell ref="A6:J6"/>
    <mergeCell ref="A22:H22"/>
    <mergeCell ref="J22:J24"/>
    <mergeCell ref="A7:J7"/>
    <mergeCell ref="A3:J3"/>
    <mergeCell ref="A8:J8"/>
    <mergeCell ref="A14:J14"/>
    <mergeCell ref="J19:J21"/>
    <mergeCell ref="A4:J4"/>
    <mergeCell ref="A13:J13"/>
    <mergeCell ref="J25:J28"/>
    <mergeCell ref="A25:H25"/>
    <mergeCell ref="A23:H23"/>
    <mergeCell ref="A27:H27"/>
    <mergeCell ref="F18:G18"/>
    <mergeCell ref="A21:E21"/>
    <mergeCell ref="F21:G21"/>
    <mergeCell ref="I19:I21"/>
    <mergeCell ref="A60:I60"/>
    <mergeCell ref="I48:I50"/>
    <mergeCell ref="A34:G34"/>
    <mergeCell ref="A45:D45"/>
    <mergeCell ref="A47:E47"/>
    <mergeCell ref="F47:G47"/>
    <mergeCell ref="A44:G44"/>
    <mergeCell ref="A50:G50"/>
    <mergeCell ref="A38:H38"/>
    <mergeCell ref="A59:I59"/>
    <mergeCell ref="A58:I58"/>
    <mergeCell ref="I46:I47"/>
    <mergeCell ref="A48:H48"/>
    <mergeCell ref="A49:H49"/>
    <mergeCell ref="A46:H46"/>
    <mergeCell ref="A55:H55"/>
    <mergeCell ref="I54:I55"/>
    <mergeCell ref="A51:H51"/>
    <mergeCell ref="A52:H52"/>
    <mergeCell ref="I51:J51"/>
    <mergeCell ref="J42:J44"/>
    <mergeCell ref="A17:H17"/>
    <mergeCell ref="E45:G45"/>
    <mergeCell ref="A57:I57"/>
    <mergeCell ref="I52:J52"/>
    <mergeCell ref="A53:H53"/>
    <mergeCell ref="I53:J53"/>
    <mergeCell ref="A43:H43"/>
    <mergeCell ref="A20:H20"/>
    <mergeCell ref="I42:I44"/>
  </mergeCells>
  <printOptions horizontalCentered="1" verticalCentered="1"/>
  <pageMargins left="0.4724409448818898" right="0.4724409448818898" top="0.4330708661417323" bottom="0.4330708661417323" header="0.5118110236220472" footer="0.31496062992125984"/>
  <pageSetup horizontalDpi="200" verticalDpi="2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A1:J124"/>
  <sheetViews>
    <sheetView tabSelected="1" zoomScaleSheetLayoutView="100" workbookViewId="0" topLeftCell="A1">
      <selection activeCell="A8" sqref="A8:J8"/>
    </sheetView>
  </sheetViews>
  <sheetFormatPr defaultColWidth="9.140625" defaultRowHeight="12.75" zeroHeight="1"/>
  <cols>
    <col min="1" max="6" width="9.140625" style="132" customWidth="1"/>
    <col min="7" max="7" width="18.140625" style="132" customWidth="1"/>
    <col min="8" max="8" width="2.7109375" style="132" customWidth="1"/>
    <col min="9" max="9" width="8.57421875" style="132" customWidth="1"/>
    <col min="10" max="10" width="11.421875" style="132" customWidth="1"/>
    <col min="11" max="11" width="0.2890625" style="132" customWidth="1"/>
    <col min="12" max="12" width="0" style="132" hidden="1" customWidth="1"/>
    <col min="13" max="13" width="0" style="151" hidden="1" customWidth="1"/>
    <col min="14" max="16384" width="0" style="132" hidden="1" customWidth="1"/>
  </cols>
  <sheetData>
    <row r="1" spans="1:10" ht="16.5" customHeight="1">
      <c r="A1" s="215" t="s">
        <v>932</v>
      </c>
      <c r="B1" s="215"/>
      <c r="C1" s="215"/>
      <c r="D1" s="215"/>
      <c r="E1" s="215"/>
      <c r="F1" s="215"/>
      <c r="G1" s="215"/>
      <c r="H1" s="215"/>
      <c r="I1" s="215"/>
      <c r="J1" s="215"/>
    </row>
    <row r="2" spans="1:10" ht="16.5" customHeight="1">
      <c r="A2" s="222" t="s">
        <v>457</v>
      </c>
      <c r="B2" s="222"/>
      <c r="C2" s="222"/>
      <c r="D2" s="222"/>
      <c r="E2" s="222"/>
      <c r="F2" s="222"/>
      <c r="G2" s="222"/>
      <c r="H2" s="222"/>
      <c r="I2" s="222"/>
      <c r="J2" s="222"/>
    </row>
    <row r="3" spans="1:10" ht="16.5" customHeight="1">
      <c r="A3" s="222" t="s">
        <v>636</v>
      </c>
      <c r="B3" s="222"/>
      <c r="C3" s="222"/>
      <c r="D3" s="222"/>
      <c r="E3" s="222"/>
      <c r="F3" s="222"/>
      <c r="G3" s="222"/>
      <c r="H3" s="222"/>
      <c r="I3" s="222"/>
      <c r="J3" s="222"/>
    </row>
    <row r="4" spans="1:10" ht="16.5" customHeight="1">
      <c r="A4" s="222" t="s">
        <v>679</v>
      </c>
      <c r="B4" s="222"/>
      <c r="C4" s="222"/>
      <c r="D4" s="222"/>
      <c r="E4" s="222"/>
      <c r="F4" s="222"/>
      <c r="G4" s="222"/>
      <c r="H4" s="222"/>
      <c r="I4" s="222"/>
      <c r="J4" s="222"/>
    </row>
    <row r="5" ht="16.5" customHeight="1"/>
    <row r="6" spans="1:10" ht="12.75">
      <c r="A6" s="216" t="s">
        <v>933</v>
      </c>
      <c r="B6" s="216"/>
      <c r="C6" s="216"/>
      <c r="D6" s="216"/>
      <c r="E6" s="216"/>
      <c r="F6" s="216"/>
      <c r="G6" s="216"/>
      <c r="H6" s="216"/>
      <c r="I6" s="216"/>
      <c r="J6" s="216"/>
    </row>
    <row r="7" spans="1:10" ht="12.75">
      <c r="A7" s="216" t="s">
        <v>680</v>
      </c>
      <c r="B7" s="216"/>
      <c r="C7" s="216"/>
      <c r="D7" s="216"/>
      <c r="E7" s="216"/>
      <c r="F7" s="216"/>
      <c r="G7" s="216"/>
      <c r="H7" s="216"/>
      <c r="I7" s="216"/>
      <c r="J7" s="216"/>
    </row>
    <row r="8" spans="1:10" ht="12.75">
      <c r="A8" s="214" t="s">
        <v>934</v>
      </c>
      <c r="B8" s="214"/>
      <c r="C8" s="214"/>
      <c r="D8" s="214"/>
      <c r="E8" s="214"/>
      <c r="F8" s="214"/>
      <c r="G8" s="214"/>
      <c r="H8" s="214"/>
      <c r="I8" s="214"/>
      <c r="J8" s="214"/>
    </row>
    <row r="9" spans="1:10" ht="15.75" customHeight="1">
      <c r="A9" s="131"/>
      <c r="B9" s="131"/>
      <c r="C9" s="131"/>
      <c r="D9" s="131"/>
      <c r="E9" s="131"/>
      <c r="F9" s="131"/>
      <c r="G9" s="131"/>
      <c r="H9" s="131"/>
      <c r="I9" s="131"/>
      <c r="J9" s="131"/>
    </row>
    <row r="10" spans="1:10" ht="12.75" customHeight="1">
      <c r="A10" s="220" t="s">
        <v>925</v>
      </c>
      <c r="B10" s="220"/>
      <c r="C10" s="220"/>
      <c r="D10" s="220"/>
      <c r="E10" s="220"/>
      <c r="F10" s="220"/>
      <c r="G10" s="220"/>
      <c r="H10" s="220"/>
      <c r="I10" s="220"/>
      <c r="J10" s="220"/>
    </row>
    <row r="11" spans="1:10" ht="12.75" customHeight="1">
      <c r="A11" s="220" t="s">
        <v>566</v>
      </c>
      <c r="B11" s="220"/>
      <c r="C11" s="220"/>
      <c r="D11" s="220"/>
      <c r="E11" s="220"/>
      <c r="F11" s="220"/>
      <c r="G11" s="220"/>
      <c r="H11" s="220"/>
      <c r="I11" s="220"/>
      <c r="J11" s="220"/>
    </row>
    <row r="12" spans="1:10" ht="12.75">
      <c r="A12" s="220" t="s">
        <v>567</v>
      </c>
      <c r="B12" s="220"/>
      <c r="C12" s="220"/>
      <c r="D12" s="220"/>
      <c r="E12" s="220"/>
      <c r="F12" s="220"/>
      <c r="G12" s="220"/>
      <c r="H12" s="220"/>
      <c r="I12" s="220"/>
      <c r="J12" s="220"/>
    </row>
    <row r="13" spans="1:10" ht="12.75" customHeight="1">
      <c r="A13" s="220" t="s">
        <v>568</v>
      </c>
      <c r="B13" s="220"/>
      <c r="C13" s="220"/>
      <c r="D13" s="220"/>
      <c r="E13" s="220"/>
      <c r="F13" s="220"/>
      <c r="G13" s="220"/>
      <c r="H13" s="220"/>
      <c r="I13" s="220"/>
      <c r="J13" s="220"/>
    </row>
    <row r="14" spans="1:10" ht="16.5" customHeight="1">
      <c r="A14" s="257"/>
      <c r="B14" s="257"/>
      <c r="C14" s="257"/>
      <c r="D14" s="257"/>
      <c r="E14" s="257"/>
      <c r="F14" s="257"/>
      <c r="G14" s="257"/>
      <c r="H14" s="257"/>
      <c r="I14" s="257"/>
      <c r="J14" s="257"/>
    </row>
    <row r="15" spans="1:10" ht="16.5" thickBot="1">
      <c r="A15" s="375" t="s">
        <v>1078</v>
      </c>
      <c r="B15" s="375"/>
      <c r="C15" s="375"/>
      <c r="D15" s="375"/>
      <c r="E15" s="375"/>
      <c r="F15" s="375"/>
      <c r="G15" s="375"/>
      <c r="H15" s="378"/>
      <c r="I15" s="458"/>
      <c r="J15" s="458"/>
    </row>
    <row r="16" spans="1:10" ht="25.5">
      <c r="A16" s="376" t="s">
        <v>935</v>
      </c>
      <c r="B16" s="377"/>
      <c r="C16" s="377"/>
      <c r="D16" s="377"/>
      <c r="E16" s="377"/>
      <c r="F16" s="377"/>
      <c r="G16" s="377"/>
      <c r="H16" s="377"/>
      <c r="I16" s="459" t="s">
        <v>936</v>
      </c>
      <c r="J16" s="460" t="s">
        <v>937</v>
      </c>
    </row>
    <row r="17" spans="1:10" ht="12.75" customHeight="1">
      <c r="A17" s="379" t="s">
        <v>938</v>
      </c>
      <c r="B17" s="380"/>
      <c r="C17" s="380"/>
      <c r="D17" s="380"/>
      <c r="E17" s="380"/>
      <c r="F17" s="380"/>
      <c r="G17" s="380"/>
      <c r="H17" s="381"/>
      <c r="I17" s="461">
        <f>Riservato!A40</f>
        <v>42</v>
      </c>
      <c r="J17" s="462"/>
    </row>
    <row r="18" spans="1:10" ht="12.75" customHeight="1">
      <c r="A18" s="382" t="s">
        <v>939</v>
      </c>
      <c r="B18" s="383"/>
      <c r="C18" s="383"/>
      <c r="D18" s="383"/>
      <c r="E18" s="383"/>
      <c r="F18" s="384" t="s">
        <v>191</v>
      </c>
      <c r="G18" s="384"/>
      <c r="H18" s="144">
        <v>7</v>
      </c>
      <c r="I18" s="463"/>
      <c r="J18" s="464"/>
    </row>
    <row r="19" spans="1:10" ht="12.75" customHeight="1">
      <c r="A19" s="385" t="s">
        <v>192</v>
      </c>
      <c r="B19" s="386"/>
      <c r="C19" s="386"/>
      <c r="D19" s="386"/>
      <c r="E19" s="386"/>
      <c r="F19" s="386"/>
      <c r="G19" s="386"/>
      <c r="H19" s="387"/>
      <c r="I19" s="465">
        <f>Riservato!A41</f>
      </c>
      <c r="J19" s="466"/>
    </row>
    <row r="20" spans="1:10" ht="12.75" customHeight="1">
      <c r="A20" s="385" t="s">
        <v>193</v>
      </c>
      <c r="B20" s="388"/>
      <c r="C20" s="388"/>
      <c r="D20" s="388"/>
      <c r="E20" s="388"/>
      <c r="F20" s="388"/>
      <c r="G20" s="388"/>
      <c r="H20" s="389"/>
      <c r="I20" s="465"/>
      <c r="J20" s="462"/>
    </row>
    <row r="21" spans="1:10" ht="12.75" customHeight="1">
      <c r="A21" s="390"/>
      <c r="B21" s="391"/>
      <c r="C21" s="391"/>
      <c r="D21" s="391"/>
      <c r="E21" s="391"/>
      <c r="F21" s="392" t="s">
        <v>191</v>
      </c>
      <c r="G21" s="392"/>
      <c r="H21" s="133"/>
      <c r="I21" s="467"/>
      <c r="J21" s="462"/>
    </row>
    <row r="22" spans="1:10" ht="12.75" customHeight="1">
      <c r="A22" s="379" t="s">
        <v>194</v>
      </c>
      <c r="B22" s="380"/>
      <c r="C22" s="380"/>
      <c r="D22" s="380"/>
      <c r="E22" s="380"/>
      <c r="F22" s="380"/>
      <c r="G22" s="380"/>
      <c r="H22" s="381"/>
      <c r="I22" s="468"/>
      <c r="J22" s="469"/>
    </row>
    <row r="23" spans="1:10" ht="12.75" customHeight="1">
      <c r="A23" s="385" t="s">
        <v>195</v>
      </c>
      <c r="B23" s="386"/>
      <c r="C23" s="386"/>
      <c r="D23" s="386"/>
      <c r="E23" s="386"/>
      <c r="F23" s="386"/>
      <c r="G23" s="386"/>
      <c r="H23" s="387"/>
      <c r="I23" s="465">
        <f>Riservato!A42</f>
        <v>32</v>
      </c>
      <c r="J23" s="470"/>
    </row>
    <row r="24" spans="1:10" ht="12.75" customHeight="1">
      <c r="A24" s="393" t="s">
        <v>196</v>
      </c>
      <c r="B24" s="394"/>
      <c r="C24" s="394"/>
      <c r="D24" s="394"/>
      <c r="E24" s="394"/>
      <c r="F24" s="394"/>
      <c r="G24" s="394"/>
      <c r="H24" s="145">
        <v>14</v>
      </c>
      <c r="I24" s="471"/>
      <c r="J24" s="472"/>
    </row>
    <row r="25" spans="1:10" ht="12.75" customHeight="1">
      <c r="A25" s="385" t="s">
        <v>197</v>
      </c>
      <c r="B25" s="386"/>
      <c r="C25" s="386"/>
      <c r="D25" s="386"/>
      <c r="E25" s="386"/>
      <c r="F25" s="386"/>
      <c r="G25" s="386"/>
      <c r="H25" s="387"/>
      <c r="I25" s="465">
        <f>Riservato!A43</f>
      </c>
      <c r="J25" s="470"/>
    </row>
    <row r="26" spans="1:10" ht="12.75" customHeight="1">
      <c r="A26" s="385" t="s">
        <v>198</v>
      </c>
      <c r="B26" s="386"/>
      <c r="C26" s="386"/>
      <c r="D26" s="386"/>
      <c r="E26" s="386"/>
      <c r="F26" s="386"/>
      <c r="G26" s="386"/>
      <c r="H26" s="387"/>
      <c r="I26" s="465"/>
      <c r="J26" s="470"/>
    </row>
    <row r="27" spans="1:10" ht="12.75" customHeight="1">
      <c r="A27" s="385" t="s">
        <v>199</v>
      </c>
      <c r="B27" s="386"/>
      <c r="C27" s="386"/>
      <c r="D27" s="386"/>
      <c r="E27" s="386"/>
      <c r="F27" s="386"/>
      <c r="G27" s="386"/>
      <c r="H27" s="387"/>
      <c r="I27" s="465"/>
      <c r="J27" s="470"/>
    </row>
    <row r="28" spans="1:10" ht="12.75" customHeight="1">
      <c r="A28" s="395" t="s">
        <v>196</v>
      </c>
      <c r="B28" s="396"/>
      <c r="C28" s="396"/>
      <c r="D28" s="396"/>
      <c r="E28" s="396"/>
      <c r="F28" s="396"/>
      <c r="G28" s="396"/>
      <c r="H28" s="134"/>
      <c r="I28" s="467"/>
      <c r="J28" s="473"/>
    </row>
    <row r="29" spans="1:10" ht="12.75" customHeight="1">
      <c r="A29" s="397" t="s">
        <v>134</v>
      </c>
      <c r="B29" s="398"/>
      <c r="C29" s="398"/>
      <c r="D29" s="398"/>
      <c r="E29" s="398"/>
      <c r="F29" s="398"/>
      <c r="G29" s="398"/>
      <c r="H29" s="399"/>
      <c r="I29" s="461">
        <f>Riservato!A44</f>
        <v>4</v>
      </c>
      <c r="J29" s="474"/>
    </row>
    <row r="30" spans="1:10" ht="12.75" customHeight="1">
      <c r="A30" s="400" t="s">
        <v>1074</v>
      </c>
      <c r="B30" s="401"/>
      <c r="C30" s="401"/>
      <c r="D30" s="401"/>
      <c r="E30" s="401"/>
      <c r="F30" s="401"/>
      <c r="G30" s="401"/>
      <c r="H30" s="402"/>
      <c r="I30" s="465">
        <f>IF(H30="","",(MAX(0,MIN(A$68-2013,5,H30))*2*A$71+MAX(0,MIN(H30-5,A$68-2019))*3*A$71))</f>
      </c>
      <c r="J30" s="475"/>
    </row>
    <row r="31" spans="1:10" ht="12.75" customHeight="1">
      <c r="A31" s="393" t="s">
        <v>1073</v>
      </c>
      <c r="B31" s="394"/>
      <c r="C31" s="394"/>
      <c r="D31" s="394"/>
      <c r="E31" s="394"/>
      <c r="F31" s="394"/>
      <c r="G31" s="394"/>
      <c r="H31" s="146">
        <v>2</v>
      </c>
      <c r="I31" s="463" t="e">
        <f>IF(H31="","",(MAX(0,MIN(A$68-2013,5,H31))*2*A$71+MAX(0,MIN(H31-5,A$68-2019))*3*A$71))</f>
        <v>#VALUE!</v>
      </c>
      <c r="J31" s="476"/>
    </row>
    <row r="32" spans="1:10" ht="12.75" customHeight="1">
      <c r="A32" s="404" t="s">
        <v>883</v>
      </c>
      <c r="B32" s="405"/>
      <c r="C32" s="405"/>
      <c r="D32" s="405"/>
      <c r="E32" s="405"/>
      <c r="F32" s="405"/>
      <c r="G32" s="405"/>
      <c r="H32" s="406"/>
      <c r="I32" s="477">
        <f>Riservato!A45</f>
      </c>
      <c r="J32" s="478"/>
    </row>
    <row r="33" spans="1:10" ht="12.75" customHeight="1">
      <c r="A33" s="407" t="s">
        <v>364</v>
      </c>
      <c r="B33" s="408"/>
      <c r="C33" s="408"/>
      <c r="D33" s="408"/>
      <c r="E33" s="408"/>
      <c r="F33" s="408"/>
      <c r="G33" s="408"/>
      <c r="H33" s="403"/>
      <c r="I33" s="463"/>
      <c r="J33" s="476"/>
    </row>
    <row r="34" spans="1:10" ht="12.75" customHeight="1">
      <c r="A34" s="409" t="s">
        <v>1175</v>
      </c>
      <c r="B34" s="396"/>
      <c r="C34" s="396"/>
      <c r="D34" s="396"/>
      <c r="E34" s="396"/>
      <c r="F34" s="396"/>
      <c r="G34" s="396"/>
      <c r="H34" s="147"/>
      <c r="I34" s="479"/>
      <c r="J34" s="480"/>
    </row>
    <row r="35" spans="1:10" ht="12.75" customHeight="1">
      <c r="A35" s="397" t="s">
        <v>405</v>
      </c>
      <c r="B35" s="398"/>
      <c r="C35" s="398"/>
      <c r="D35" s="398"/>
      <c r="E35" s="398"/>
      <c r="F35" s="398"/>
      <c r="G35" s="398"/>
      <c r="H35" s="399"/>
      <c r="I35" s="461">
        <f>Riservato!A46</f>
        <v>10</v>
      </c>
      <c r="J35" s="475"/>
    </row>
    <row r="36" spans="1:10" ht="12.75" customHeight="1">
      <c r="A36" s="410" t="s">
        <v>998</v>
      </c>
      <c r="B36" s="481"/>
      <c r="C36" s="481"/>
      <c r="D36" s="481"/>
      <c r="E36" s="481"/>
      <c r="F36" s="481"/>
      <c r="G36" s="412" t="s">
        <v>997</v>
      </c>
      <c r="H36" s="136" t="s">
        <v>481</v>
      </c>
      <c r="I36" s="482"/>
      <c r="J36" s="480"/>
    </row>
    <row r="37" spans="1:10" ht="9" customHeight="1">
      <c r="A37" s="413"/>
      <c r="B37" s="414"/>
      <c r="C37" s="414"/>
      <c r="D37" s="414"/>
      <c r="E37" s="414"/>
      <c r="F37" s="414"/>
      <c r="G37" s="414"/>
      <c r="H37" s="414"/>
      <c r="I37" s="483"/>
      <c r="J37" s="475"/>
    </row>
    <row r="38" spans="1:10" ht="16.5" customHeight="1" thickBot="1">
      <c r="A38" s="415" t="s">
        <v>681</v>
      </c>
      <c r="B38" s="416"/>
      <c r="C38" s="416"/>
      <c r="D38" s="416"/>
      <c r="E38" s="416"/>
      <c r="F38" s="416"/>
      <c r="G38" s="416"/>
      <c r="H38" s="416"/>
      <c r="I38" s="484">
        <f>Riservato!A47</f>
        <v>88</v>
      </c>
      <c r="J38" s="485"/>
    </row>
    <row r="39" spans="1:10" ht="12.75">
      <c r="A39" s="486"/>
      <c r="B39" s="486"/>
      <c r="C39" s="486"/>
      <c r="D39" s="486"/>
      <c r="E39" s="486"/>
      <c r="F39" s="486"/>
      <c r="G39" s="486"/>
      <c r="H39" s="486"/>
      <c r="I39" s="486"/>
      <c r="J39" s="486"/>
    </row>
    <row r="40" spans="1:10" ht="16.5" customHeight="1" thickBot="1">
      <c r="A40" s="375" t="s">
        <v>451</v>
      </c>
      <c r="B40" s="375"/>
      <c r="C40" s="375"/>
      <c r="D40" s="375"/>
      <c r="E40" s="487">
        <f>Riservato!A62</f>
      </c>
      <c r="F40" s="488"/>
      <c r="G40" s="488"/>
      <c r="H40" s="488"/>
      <c r="I40" s="488"/>
      <c r="J40" s="488"/>
    </row>
    <row r="41" spans="1:10" ht="25.5">
      <c r="A41" s="376" t="s">
        <v>200</v>
      </c>
      <c r="B41" s="377"/>
      <c r="C41" s="377"/>
      <c r="D41" s="377"/>
      <c r="E41" s="377"/>
      <c r="F41" s="377"/>
      <c r="G41" s="377"/>
      <c r="H41" s="377"/>
      <c r="I41" s="459" t="s">
        <v>936</v>
      </c>
      <c r="J41" s="460" t="s">
        <v>937</v>
      </c>
    </row>
    <row r="42" spans="1:10" ht="12.75" customHeight="1">
      <c r="A42" s="379" t="s">
        <v>201</v>
      </c>
      <c r="B42" s="380"/>
      <c r="C42" s="380"/>
      <c r="D42" s="380"/>
      <c r="E42" s="380"/>
      <c r="F42" s="380"/>
      <c r="G42" s="380"/>
      <c r="H42" s="381"/>
      <c r="I42" s="461">
        <f>IF(H44="","",6)</f>
        <v>6</v>
      </c>
      <c r="J42" s="462"/>
    </row>
    <row r="43" spans="1:10" ht="12.75" customHeight="1">
      <c r="A43" s="385" t="s">
        <v>202</v>
      </c>
      <c r="B43" s="386"/>
      <c r="C43" s="386"/>
      <c r="D43" s="386"/>
      <c r="E43" s="386"/>
      <c r="F43" s="386"/>
      <c r="G43" s="386"/>
      <c r="H43" s="387"/>
      <c r="I43" s="465"/>
      <c r="J43" s="462"/>
    </row>
    <row r="44" spans="1:10" ht="12.75" customHeight="1">
      <c r="A44" s="455" t="s">
        <v>363</v>
      </c>
      <c r="B44" s="456"/>
      <c r="C44" s="456"/>
      <c r="D44" s="456"/>
      <c r="E44" s="456"/>
      <c r="F44" s="456"/>
      <c r="G44" s="457"/>
      <c r="H44" s="136" t="s">
        <v>481</v>
      </c>
      <c r="I44" s="467"/>
      <c r="J44" s="462"/>
    </row>
    <row r="45" spans="1:10" ht="15.75" customHeight="1">
      <c r="A45" s="417" t="str">
        <f>CONCATENATE(Riservato!A8,Riservato!B5)</f>
        <v>B)  per i figli nati dal 1° gennaio 2007</v>
      </c>
      <c r="B45" s="418"/>
      <c r="C45" s="418"/>
      <c r="D45" s="418"/>
      <c r="E45" s="489" t="s">
        <v>203</v>
      </c>
      <c r="F45" s="489"/>
      <c r="G45" s="489"/>
      <c r="H45" s="135">
        <v>1</v>
      </c>
      <c r="I45" s="490">
        <f>IF(H45&gt;0,H45*4,"")</f>
        <v>4</v>
      </c>
      <c r="J45" s="491"/>
    </row>
    <row r="46" spans="1:10" ht="12.75" customHeight="1">
      <c r="A46" s="419" t="str">
        <f>CONCATENATE(Riservato!A9,Riservato!B7,Riservato!A10,Riservato!B6,Riservato!A11)</f>
        <v>C)  per i figli nati dal 1° gennaio 1995 fino al 31 dicembre 2006, ovvero per i figli maggiorenni che risultino</v>
      </c>
      <c r="B46" s="420"/>
      <c r="C46" s="420"/>
      <c r="D46" s="420"/>
      <c r="E46" s="420"/>
      <c r="F46" s="420"/>
      <c r="G46" s="420"/>
      <c r="H46" s="421"/>
      <c r="I46" s="461">
        <f>IF(H47&gt;0,H47*3,"")</f>
        <v>3</v>
      </c>
      <c r="J46" s="492"/>
    </row>
    <row r="47" spans="1:10" ht="12.75" customHeight="1">
      <c r="A47" s="493" t="s">
        <v>204</v>
      </c>
      <c r="B47" s="391"/>
      <c r="C47" s="391"/>
      <c r="D47" s="391"/>
      <c r="E47" s="391"/>
      <c r="F47" s="494" t="s">
        <v>205</v>
      </c>
      <c r="G47" s="495"/>
      <c r="H47" s="129">
        <v>1</v>
      </c>
      <c r="I47" s="467"/>
      <c r="J47" s="496"/>
    </row>
    <row r="48" spans="1:10" ht="12.75" customHeight="1">
      <c r="A48" s="497" t="s">
        <v>206</v>
      </c>
      <c r="B48" s="498"/>
      <c r="C48" s="498"/>
      <c r="D48" s="498"/>
      <c r="E48" s="498"/>
      <c r="F48" s="498"/>
      <c r="G48" s="498"/>
      <c r="H48" s="499"/>
      <c r="I48" s="461">
        <f>IF(H50="","",6)</f>
      </c>
      <c r="J48" s="474"/>
    </row>
    <row r="49" spans="1:10" ht="12.75" customHeight="1">
      <c r="A49" s="500" t="s">
        <v>207</v>
      </c>
      <c r="B49" s="501"/>
      <c r="C49" s="501"/>
      <c r="D49" s="501"/>
      <c r="E49" s="501"/>
      <c r="F49" s="501"/>
      <c r="G49" s="501"/>
      <c r="H49" s="502"/>
      <c r="I49" s="465"/>
      <c r="J49" s="503"/>
    </row>
    <row r="50" spans="1:10" ht="12.75" customHeight="1">
      <c r="A50" s="455" t="s">
        <v>906</v>
      </c>
      <c r="B50" s="456"/>
      <c r="C50" s="456"/>
      <c r="D50" s="456"/>
      <c r="E50" s="456"/>
      <c r="F50" s="456"/>
      <c r="G50" s="457"/>
      <c r="H50" s="136"/>
      <c r="I50" s="467"/>
      <c r="J50" s="496"/>
    </row>
    <row r="51" spans="1:10" ht="15.75" customHeight="1">
      <c r="A51" s="504" t="s">
        <v>836</v>
      </c>
      <c r="B51" s="505"/>
      <c r="C51" s="505"/>
      <c r="D51" s="505"/>
      <c r="E51" s="505"/>
      <c r="F51" s="505"/>
      <c r="G51" s="505"/>
      <c r="H51" s="506"/>
      <c r="I51" s="247" t="s">
        <v>208</v>
      </c>
      <c r="J51" s="236"/>
    </row>
    <row r="52" spans="1:10" ht="15.75" customHeight="1">
      <c r="A52" s="504" t="s">
        <v>209</v>
      </c>
      <c r="B52" s="505"/>
      <c r="C52" s="505"/>
      <c r="D52" s="505"/>
      <c r="E52" s="505"/>
      <c r="F52" s="505"/>
      <c r="G52" s="505"/>
      <c r="H52" s="506"/>
      <c r="I52" s="247" t="s">
        <v>210</v>
      </c>
      <c r="J52" s="248"/>
    </row>
    <row r="53" spans="1:10" ht="15.75" customHeight="1">
      <c r="A53" s="395"/>
      <c r="B53" s="507"/>
      <c r="C53" s="507"/>
      <c r="D53" s="507"/>
      <c r="E53" s="507"/>
      <c r="F53" s="507"/>
      <c r="G53" s="507"/>
      <c r="H53" s="508"/>
      <c r="I53" s="252" t="s">
        <v>211</v>
      </c>
      <c r="J53" s="253"/>
    </row>
    <row r="54" spans="1:10" ht="12.75">
      <c r="A54" s="509"/>
      <c r="B54" s="510"/>
      <c r="C54" s="510"/>
      <c r="D54" s="510"/>
      <c r="E54" s="510"/>
      <c r="F54" s="510"/>
      <c r="G54" s="510"/>
      <c r="H54" s="510"/>
      <c r="I54" s="461">
        <f>Riservato!A52</f>
        <v>13</v>
      </c>
      <c r="J54" s="511"/>
    </row>
    <row r="55" spans="1:10" ht="16.5" customHeight="1" thickBot="1">
      <c r="A55" s="415" t="s">
        <v>682</v>
      </c>
      <c r="B55" s="416"/>
      <c r="C55" s="416"/>
      <c r="D55" s="416"/>
      <c r="E55" s="416"/>
      <c r="F55" s="416"/>
      <c r="G55" s="416"/>
      <c r="H55" s="416"/>
      <c r="I55" s="512"/>
      <c r="J55" s="513"/>
    </row>
    <row r="56" spans="1:10" ht="9" customHeight="1">
      <c r="A56" s="486"/>
      <c r="B56" s="486"/>
      <c r="C56" s="486"/>
      <c r="D56" s="486"/>
      <c r="E56" s="486"/>
      <c r="F56" s="486"/>
      <c r="G56" s="486"/>
      <c r="H56" s="486"/>
      <c r="I56" s="486"/>
      <c r="J56" s="486"/>
    </row>
    <row r="57" spans="1:10" ht="12.75">
      <c r="A57" s="371" t="s">
        <v>1062</v>
      </c>
      <c r="B57" s="371"/>
      <c r="C57" s="371"/>
      <c r="D57" s="371"/>
      <c r="E57" s="371"/>
      <c r="F57" s="371"/>
      <c r="G57" s="371"/>
      <c r="H57" s="371"/>
      <c r="I57" s="371"/>
      <c r="J57" s="486"/>
    </row>
    <row r="58" spans="1:10" ht="12.75">
      <c r="A58" s="371" t="s">
        <v>212</v>
      </c>
      <c r="B58" s="371"/>
      <c r="C58" s="371"/>
      <c r="D58" s="371"/>
      <c r="E58" s="371"/>
      <c r="F58" s="371"/>
      <c r="G58" s="371"/>
      <c r="H58" s="371"/>
      <c r="I58" s="371"/>
      <c r="J58" s="486"/>
    </row>
    <row r="59" spans="1:10" ht="12.75">
      <c r="A59" s="371" t="s">
        <v>365</v>
      </c>
      <c r="B59" s="371"/>
      <c r="C59" s="371"/>
      <c r="D59" s="371"/>
      <c r="E59" s="371"/>
      <c r="F59" s="371"/>
      <c r="G59" s="371"/>
      <c r="H59" s="371"/>
      <c r="I59" s="371"/>
      <c r="J59" s="486"/>
    </row>
    <row r="60" spans="1:10" ht="12.75">
      <c r="A60" s="371" t="s">
        <v>1045</v>
      </c>
      <c r="B60" s="371"/>
      <c r="C60" s="371"/>
      <c r="D60" s="371"/>
      <c r="E60" s="371"/>
      <c r="F60" s="371"/>
      <c r="G60" s="371"/>
      <c r="H60" s="371"/>
      <c r="I60" s="371"/>
      <c r="J60" s="486"/>
    </row>
    <row r="61" spans="1:10" ht="5.25" customHeight="1">
      <c r="A61" s="514"/>
      <c r="B61" s="514"/>
      <c r="C61" s="514"/>
      <c r="D61" s="514"/>
      <c r="E61" s="514"/>
      <c r="F61" s="514"/>
      <c r="G61" s="514"/>
      <c r="H61" s="514"/>
      <c r="I61" s="514"/>
      <c r="J61" s="486"/>
    </row>
    <row r="62" spans="1:10" ht="16.5" thickBot="1">
      <c r="A62" s="515" t="s">
        <v>452</v>
      </c>
      <c r="B62" s="515"/>
      <c r="C62" s="515"/>
      <c r="D62" s="515"/>
      <c r="E62" s="515"/>
      <c r="F62" s="515"/>
      <c r="G62" s="515"/>
      <c r="H62" s="516"/>
      <c r="I62" s="517"/>
      <c r="J62" s="517"/>
    </row>
    <row r="63" spans="1:10" ht="25.5">
      <c r="A63" s="518" t="s">
        <v>755</v>
      </c>
      <c r="B63" s="519"/>
      <c r="C63" s="519"/>
      <c r="D63" s="519"/>
      <c r="E63" s="519"/>
      <c r="F63" s="519"/>
      <c r="G63" s="519"/>
      <c r="H63" s="519"/>
      <c r="I63" s="520" t="s">
        <v>936</v>
      </c>
      <c r="J63" s="521" t="s">
        <v>937</v>
      </c>
    </row>
    <row r="64" spans="1:10" ht="12.75">
      <c r="A64" s="522" t="s">
        <v>664</v>
      </c>
      <c r="B64" s="523"/>
      <c r="C64" s="523"/>
      <c r="D64" s="523"/>
      <c r="E64" s="523"/>
      <c r="F64" s="523"/>
      <c r="G64" s="523"/>
      <c r="H64" s="524"/>
      <c r="I64" s="461">
        <f>Riservato!A29</f>
        <v>12</v>
      </c>
      <c r="J64" s="525"/>
    </row>
    <row r="65" spans="1:10" ht="12.75">
      <c r="A65" s="526" t="s">
        <v>83</v>
      </c>
      <c r="B65" s="527"/>
      <c r="C65" s="527"/>
      <c r="D65" s="527"/>
      <c r="E65" s="527"/>
      <c r="F65" s="527"/>
      <c r="G65" s="528" t="s">
        <v>756</v>
      </c>
      <c r="H65" s="529"/>
      <c r="I65" s="467"/>
      <c r="J65" s="525"/>
    </row>
    <row r="66" spans="1:10" ht="12.75">
      <c r="A66" s="522" t="s">
        <v>757</v>
      </c>
      <c r="B66" s="523"/>
      <c r="C66" s="523"/>
      <c r="D66" s="523"/>
      <c r="E66" s="523"/>
      <c r="F66" s="523"/>
      <c r="G66" s="523"/>
      <c r="H66" s="524"/>
      <c r="I66" s="461">
        <f>Riservato!A54</f>
        <v>5</v>
      </c>
      <c r="J66" s="474"/>
    </row>
    <row r="67" spans="1:10" ht="12.75" customHeight="1">
      <c r="A67" s="530" t="s">
        <v>1013</v>
      </c>
      <c r="B67" s="531"/>
      <c r="C67" s="531"/>
      <c r="D67" s="531"/>
      <c r="E67" s="531"/>
      <c r="F67" s="531"/>
      <c r="G67" s="531"/>
      <c r="H67" s="532"/>
      <c r="I67" s="533"/>
      <c r="J67" s="475"/>
    </row>
    <row r="68" spans="1:10" ht="12.75" customHeight="1">
      <c r="A68" s="530" t="s">
        <v>1014</v>
      </c>
      <c r="B68" s="534"/>
      <c r="C68" s="534"/>
      <c r="D68" s="534"/>
      <c r="E68" s="534"/>
      <c r="F68" s="534"/>
      <c r="G68" s="534"/>
      <c r="H68" s="535"/>
      <c r="I68" s="533"/>
      <c r="J68" s="475"/>
    </row>
    <row r="69" spans="1:10" ht="12.75" customHeight="1">
      <c r="A69" s="530" t="s">
        <v>1015</v>
      </c>
      <c r="B69" s="531"/>
      <c r="C69" s="531"/>
      <c r="D69" s="531"/>
      <c r="E69" s="531"/>
      <c r="F69" s="531"/>
      <c r="G69" s="531"/>
      <c r="H69" s="532"/>
      <c r="I69" s="533"/>
      <c r="J69" s="475"/>
    </row>
    <row r="70" spans="1:10" ht="12.75">
      <c r="A70" s="530" t="s">
        <v>1016</v>
      </c>
      <c r="B70" s="531"/>
      <c r="C70" s="531"/>
      <c r="D70" s="531"/>
      <c r="E70" s="531"/>
      <c r="F70" s="531"/>
      <c r="G70" s="531"/>
      <c r="H70" s="532"/>
      <c r="I70" s="533"/>
      <c r="J70" s="475"/>
    </row>
    <row r="71" spans="1:10" ht="12.75">
      <c r="A71" s="530" t="s">
        <v>1055</v>
      </c>
      <c r="B71" s="531"/>
      <c r="C71" s="531"/>
      <c r="D71" s="531"/>
      <c r="E71" s="531"/>
      <c r="F71" s="531"/>
      <c r="G71" s="531"/>
      <c r="H71" s="532"/>
      <c r="I71" s="533"/>
      <c r="J71" s="475"/>
    </row>
    <row r="72" spans="1:10" ht="12.75">
      <c r="A72" s="530" t="s">
        <v>1056</v>
      </c>
      <c r="B72" s="531"/>
      <c r="C72" s="531"/>
      <c r="D72" s="531"/>
      <c r="E72" s="531"/>
      <c r="F72" s="531"/>
      <c r="G72" s="531"/>
      <c r="H72" s="532"/>
      <c r="I72" s="533"/>
      <c r="J72" s="475"/>
    </row>
    <row r="73" spans="1:10" ht="12.75">
      <c r="A73" s="530" t="s">
        <v>718</v>
      </c>
      <c r="B73" s="531"/>
      <c r="C73" s="531"/>
      <c r="D73" s="531"/>
      <c r="E73" s="531"/>
      <c r="F73" s="531"/>
      <c r="G73" s="531"/>
      <c r="H73" s="532"/>
      <c r="I73" s="533"/>
      <c r="J73" s="475"/>
    </row>
    <row r="74" spans="1:10" ht="12.75">
      <c r="A74" s="435" t="s">
        <v>886</v>
      </c>
      <c r="B74" s="436"/>
      <c r="C74" s="436"/>
      <c r="D74" s="436"/>
      <c r="E74" s="436"/>
      <c r="F74" s="436"/>
      <c r="G74" s="437" t="s">
        <v>887</v>
      </c>
      <c r="H74" s="438"/>
      <c r="I74" s="533"/>
      <c r="J74" s="475"/>
    </row>
    <row r="75" spans="1:10" ht="12.75">
      <c r="A75" s="439"/>
      <c r="B75" s="440"/>
      <c r="C75" s="440"/>
      <c r="D75" s="440"/>
      <c r="E75" s="440"/>
      <c r="F75" s="440"/>
      <c r="G75" s="441" t="s">
        <v>662</v>
      </c>
      <c r="H75" s="142">
        <v>1</v>
      </c>
      <c r="I75" s="536"/>
      <c r="J75" s="480"/>
    </row>
    <row r="76" spans="1:10" ht="12.75" customHeight="1">
      <c r="A76" s="522" t="s">
        <v>1178</v>
      </c>
      <c r="B76" s="523"/>
      <c r="C76" s="523"/>
      <c r="D76" s="523"/>
      <c r="E76" s="523"/>
      <c r="F76" s="523"/>
      <c r="G76" s="523"/>
      <c r="H76" s="524"/>
      <c r="I76" s="461">
        <f>Riservato!A55</f>
        <v>3</v>
      </c>
      <c r="J76" s="474"/>
    </row>
    <row r="77" spans="1:10" ht="12.75" customHeight="1">
      <c r="A77" s="537" t="s">
        <v>1179</v>
      </c>
      <c r="B77" s="538"/>
      <c r="C77" s="538"/>
      <c r="D77" s="538"/>
      <c r="E77" s="538"/>
      <c r="F77" s="538"/>
      <c r="G77" s="538"/>
      <c r="H77" s="539"/>
      <c r="I77" s="465"/>
      <c r="J77" s="475"/>
    </row>
    <row r="78" spans="1:10" ht="12.75" customHeight="1">
      <c r="A78" s="537" t="s">
        <v>1180</v>
      </c>
      <c r="B78" s="538"/>
      <c r="C78" s="538"/>
      <c r="D78" s="538"/>
      <c r="E78" s="538"/>
      <c r="F78" s="538"/>
      <c r="G78" s="538"/>
      <c r="H78" s="539"/>
      <c r="I78" s="465"/>
      <c r="J78" s="475"/>
    </row>
    <row r="79" spans="1:10" ht="12.75" customHeight="1">
      <c r="A79" s="537" t="s">
        <v>720</v>
      </c>
      <c r="B79" s="538"/>
      <c r="C79" s="538"/>
      <c r="D79" s="538"/>
      <c r="E79" s="538"/>
      <c r="F79" s="538"/>
      <c r="G79" s="538"/>
      <c r="H79" s="539"/>
      <c r="I79" s="465"/>
      <c r="J79" s="475"/>
    </row>
    <row r="80" spans="1:10" ht="12.75" customHeight="1">
      <c r="A80" s="530" t="s">
        <v>719</v>
      </c>
      <c r="B80" s="531"/>
      <c r="C80" s="531"/>
      <c r="D80" s="531"/>
      <c r="E80" s="531"/>
      <c r="F80" s="531"/>
      <c r="G80" s="531"/>
      <c r="H80" s="532"/>
      <c r="I80" s="465"/>
      <c r="J80" s="475"/>
    </row>
    <row r="81" spans="1:10" ht="12.75" customHeight="1">
      <c r="A81" s="439"/>
      <c r="B81" s="440"/>
      <c r="C81" s="440"/>
      <c r="D81" s="440"/>
      <c r="E81" s="440"/>
      <c r="F81" s="440"/>
      <c r="G81" s="441" t="s">
        <v>662</v>
      </c>
      <c r="H81" s="142">
        <v>1</v>
      </c>
      <c r="I81" s="467"/>
      <c r="J81" s="480"/>
    </row>
    <row r="82" spans="1:10" ht="12.75">
      <c r="A82" s="522" t="s">
        <v>60</v>
      </c>
      <c r="B82" s="523"/>
      <c r="C82" s="523"/>
      <c r="D82" s="523"/>
      <c r="E82" s="523"/>
      <c r="F82" s="523"/>
      <c r="G82" s="523"/>
      <c r="H82" s="524"/>
      <c r="I82" s="461">
        <f>Riservato!A56</f>
      </c>
      <c r="J82" s="474"/>
    </row>
    <row r="83" spans="1:10" ht="12.75">
      <c r="A83" s="537" t="s">
        <v>888</v>
      </c>
      <c r="B83" s="538"/>
      <c r="C83" s="538"/>
      <c r="D83" s="538"/>
      <c r="E83" s="538"/>
      <c r="F83" s="538"/>
      <c r="G83" s="538"/>
      <c r="H83" s="539"/>
      <c r="I83" s="465"/>
      <c r="J83" s="475"/>
    </row>
    <row r="84" spans="1:10" ht="12.75">
      <c r="A84" s="537" t="s">
        <v>889</v>
      </c>
      <c r="B84" s="538"/>
      <c r="C84" s="538"/>
      <c r="D84" s="538"/>
      <c r="E84" s="538"/>
      <c r="F84" s="538"/>
      <c r="G84" s="538"/>
      <c r="H84" s="539"/>
      <c r="I84" s="465"/>
      <c r="J84" s="475"/>
    </row>
    <row r="85" spans="1:10" ht="12.75">
      <c r="A85" s="537" t="s">
        <v>890</v>
      </c>
      <c r="B85" s="538"/>
      <c r="C85" s="538"/>
      <c r="D85" s="538"/>
      <c r="E85" s="538"/>
      <c r="F85" s="538"/>
      <c r="G85" s="538"/>
      <c r="H85" s="539"/>
      <c r="I85" s="465"/>
      <c r="J85" s="475"/>
    </row>
    <row r="86" spans="1:10" ht="12.75">
      <c r="A86" s="537" t="s">
        <v>721</v>
      </c>
      <c r="B86" s="538"/>
      <c r="C86" s="538"/>
      <c r="D86" s="538"/>
      <c r="E86" s="538"/>
      <c r="F86" s="538"/>
      <c r="G86" s="538"/>
      <c r="H86" s="539"/>
      <c r="I86" s="465"/>
      <c r="J86" s="475"/>
    </row>
    <row r="87" spans="1:10" ht="12.75">
      <c r="A87" s="435" t="s">
        <v>722</v>
      </c>
      <c r="B87" s="436"/>
      <c r="C87" s="436"/>
      <c r="D87" s="436"/>
      <c r="E87" s="436"/>
      <c r="F87" s="436"/>
      <c r="G87" s="437" t="s">
        <v>891</v>
      </c>
      <c r="H87" s="438"/>
      <c r="I87" s="465"/>
      <c r="J87" s="475"/>
    </row>
    <row r="88" spans="1:10" ht="12.75">
      <c r="A88" s="445"/>
      <c r="B88" s="446"/>
      <c r="C88" s="446"/>
      <c r="D88" s="446"/>
      <c r="E88" s="446"/>
      <c r="F88" s="446"/>
      <c r="G88" s="441" t="s">
        <v>663</v>
      </c>
      <c r="H88" s="142"/>
      <c r="I88" s="467"/>
      <c r="J88" s="480"/>
    </row>
    <row r="89" spans="1:10" ht="12.75">
      <c r="A89" s="522" t="s">
        <v>892</v>
      </c>
      <c r="B89" s="523"/>
      <c r="C89" s="523"/>
      <c r="D89" s="523"/>
      <c r="E89" s="523"/>
      <c r="F89" s="523"/>
      <c r="G89" s="523"/>
      <c r="H89" s="524"/>
      <c r="I89" s="461">
        <f>Riservato!A57</f>
        <v>5</v>
      </c>
      <c r="J89" s="474"/>
    </row>
    <row r="90" spans="1:10" ht="12.75">
      <c r="A90" s="537" t="s">
        <v>289</v>
      </c>
      <c r="B90" s="538"/>
      <c r="C90" s="538"/>
      <c r="D90" s="538"/>
      <c r="E90" s="538"/>
      <c r="F90" s="538"/>
      <c r="G90" s="538"/>
      <c r="H90" s="539"/>
      <c r="I90" s="465"/>
      <c r="J90" s="475"/>
    </row>
    <row r="91" spans="1:10" ht="12.75">
      <c r="A91" s="537" t="s">
        <v>893</v>
      </c>
      <c r="B91" s="538"/>
      <c r="C91" s="538"/>
      <c r="D91" s="538"/>
      <c r="E91" s="538"/>
      <c r="F91" s="538"/>
      <c r="G91" s="538"/>
      <c r="H91" s="539"/>
      <c r="I91" s="465"/>
      <c r="J91" s="475"/>
    </row>
    <row r="92" spans="1:10" ht="12.75">
      <c r="A92" s="537" t="s">
        <v>61</v>
      </c>
      <c r="B92" s="538"/>
      <c r="C92" s="538"/>
      <c r="D92" s="538"/>
      <c r="E92" s="538"/>
      <c r="F92" s="538"/>
      <c r="G92" s="538"/>
      <c r="H92" s="539"/>
      <c r="I92" s="465"/>
      <c r="J92" s="475"/>
    </row>
    <row r="93" spans="1:10" ht="12.75">
      <c r="A93" s="537" t="s">
        <v>62</v>
      </c>
      <c r="B93" s="540"/>
      <c r="C93" s="540"/>
      <c r="D93" s="540"/>
      <c r="E93" s="540"/>
      <c r="F93" s="540"/>
      <c r="G93" s="437" t="s">
        <v>887</v>
      </c>
      <c r="H93" s="438"/>
      <c r="I93" s="465"/>
      <c r="J93" s="475"/>
    </row>
    <row r="94" spans="1:10" ht="12.75">
      <c r="A94" s="435"/>
      <c r="B94" s="436"/>
      <c r="C94" s="436"/>
      <c r="D94" s="436"/>
      <c r="E94" s="436"/>
      <c r="F94" s="436"/>
      <c r="G94" s="441" t="s">
        <v>662</v>
      </c>
      <c r="H94" s="142">
        <v>1</v>
      </c>
      <c r="I94" s="465"/>
      <c r="J94" s="475"/>
    </row>
    <row r="95" spans="1:10" ht="12.75">
      <c r="A95" s="522" t="s">
        <v>894</v>
      </c>
      <c r="B95" s="523"/>
      <c r="C95" s="523"/>
      <c r="D95" s="523"/>
      <c r="E95" s="523"/>
      <c r="F95" s="523"/>
      <c r="G95" s="523"/>
      <c r="H95" s="524"/>
      <c r="I95" s="461">
        <f>Riservato!A58</f>
      </c>
      <c r="J95" s="474"/>
    </row>
    <row r="96" spans="1:10" ht="12.75">
      <c r="A96" s="537" t="s">
        <v>724</v>
      </c>
      <c r="B96" s="538"/>
      <c r="C96" s="538"/>
      <c r="D96" s="538"/>
      <c r="E96" s="538"/>
      <c r="F96" s="538"/>
      <c r="G96" s="538"/>
      <c r="H96" s="539"/>
      <c r="I96" s="465"/>
      <c r="J96" s="475"/>
    </row>
    <row r="97" spans="1:10" ht="12.75">
      <c r="A97" s="537" t="s">
        <v>723</v>
      </c>
      <c r="B97" s="538"/>
      <c r="C97" s="538"/>
      <c r="D97" s="538"/>
      <c r="E97" s="538"/>
      <c r="F97" s="538"/>
      <c r="G97" s="538"/>
      <c r="H97" s="539"/>
      <c r="I97" s="465"/>
      <c r="J97" s="475"/>
    </row>
    <row r="98" spans="1:10" ht="12.75">
      <c r="A98" s="435" t="s">
        <v>895</v>
      </c>
      <c r="B98" s="436"/>
      <c r="C98" s="436"/>
      <c r="D98" s="436"/>
      <c r="E98" s="436"/>
      <c r="F98" s="436"/>
      <c r="G98" s="437" t="s">
        <v>1058</v>
      </c>
      <c r="H98" s="438"/>
      <c r="I98" s="465"/>
      <c r="J98" s="475"/>
    </row>
    <row r="99" spans="1:10" ht="12.75">
      <c r="A99" s="445"/>
      <c r="B99" s="446"/>
      <c r="C99" s="446"/>
      <c r="D99" s="446"/>
      <c r="E99" s="446"/>
      <c r="F99" s="446"/>
      <c r="G99" s="441" t="s">
        <v>904</v>
      </c>
      <c r="H99" s="136"/>
      <c r="I99" s="467"/>
      <c r="J99" s="480"/>
    </row>
    <row r="100" spans="1:10" ht="12.75">
      <c r="A100" s="541" t="s">
        <v>1165</v>
      </c>
      <c r="B100" s="542"/>
      <c r="C100" s="542"/>
      <c r="D100" s="542"/>
      <c r="E100" s="542"/>
      <c r="F100" s="542"/>
      <c r="G100" s="542"/>
      <c r="H100" s="542"/>
      <c r="I100" s="543"/>
      <c r="J100" s="544"/>
    </row>
    <row r="101" spans="1:10" ht="12.75">
      <c r="A101" s="545"/>
      <c r="B101" s="486"/>
      <c r="C101" s="486"/>
      <c r="D101" s="486"/>
      <c r="E101" s="486"/>
      <c r="F101" s="486"/>
      <c r="G101" s="486"/>
      <c r="H101" s="486"/>
      <c r="I101" s="461">
        <f>Riservato!A60</f>
        <v>22</v>
      </c>
      <c r="J101" s="546"/>
    </row>
    <row r="102" spans="1:10" ht="15.75">
      <c r="A102" s="547" t="s">
        <v>485</v>
      </c>
      <c r="B102" s="548"/>
      <c r="C102" s="548"/>
      <c r="D102" s="548"/>
      <c r="E102" s="548"/>
      <c r="F102" s="548"/>
      <c r="G102" s="548"/>
      <c r="H102" s="548"/>
      <c r="I102" s="549"/>
      <c r="J102" s="550"/>
    </row>
    <row r="103" spans="1:10" ht="12.75">
      <c r="A103" s="551"/>
      <c r="B103" s="552"/>
      <c r="C103" s="552"/>
      <c r="D103" s="552"/>
      <c r="E103" s="552"/>
      <c r="F103" s="552"/>
      <c r="G103" s="552"/>
      <c r="H103" s="552"/>
      <c r="I103" s="213"/>
      <c r="J103" s="474"/>
    </row>
    <row r="104" spans="1:10" ht="18.75" thickBot="1">
      <c r="A104" s="553" t="s">
        <v>973</v>
      </c>
      <c r="B104" s="554"/>
      <c r="C104" s="554"/>
      <c r="D104" s="554"/>
      <c r="E104" s="554"/>
      <c r="F104" s="554"/>
      <c r="G104" s="554"/>
      <c r="H104" s="555"/>
      <c r="I104" s="484">
        <f>Riservato!A61</f>
        <v>123</v>
      </c>
      <c r="J104" s="485"/>
    </row>
    <row r="105" ht="12.75"/>
    <row r="106" spans="1:10" ht="12.75">
      <c r="A106" s="277" t="s">
        <v>926</v>
      </c>
      <c r="B106" s="277"/>
      <c r="C106" s="277"/>
      <c r="D106" s="277"/>
      <c r="E106" s="277"/>
      <c r="F106" s="277"/>
      <c r="G106" s="277"/>
      <c r="H106" s="277"/>
      <c r="I106" s="277"/>
      <c r="J106" s="277"/>
    </row>
    <row r="107" spans="1:10" ht="12.75">
      <c r="A107" s="278" t="s">
        <v>484</v>
      </c>
      <c r="B107" s="278"/>
      <c r="C107" s="278"/>
      <c r="D107" s="278"/>
      <c r="E107" s="278"/>
      <c r="F107" s="278"/>
      <c r="G107" s="278"/>
      <c r="H107" s="278"/>
      <c r="I107" s="278"/>
      <c r="J107" s="278"/>
    </row>
    <row r="108" spans="1:10" ht="12.75">
      <c r="A108" s="278" t="s">
        <v>1117</v>
      </c>
      <c r="B108" s="278"/>
      <c r="C108" s="278"/>
      <c r="D108" s="278"/>
      <c r="E108" s="278"/>
      <c r="F108" s="278"/>
      <c r="G108" s="278"/>
      <c r="H108" s="278"/>
      <c r="I108" s="278"/>
      <c r="J108" s="278"/>
    </row>
    <row r="109" spans="1:10" ht="12.75">
      <c r="A109" s="278" t="s">
        <v>1118</v>
      </c>
      <c r="B109" s="278"/>
      <c r="C109" s="278"/>
      <c r="D109" s="278"/>
      <c r="E109" s="278"/>
      <c r="F109" s="278"/>
      <c r="G109" s="278"/>
      <c r="H109" s="278"/>
      <c r="I109" s="278"/>
      <c r="J109" s="278"/>
    </row>
    <row r="110" spans="1:10" ht="12.75">
      <c r="A110" s="278" t="s">
        <v>1105</v>
      </c>
      <c r="B110" s="278"/>
      <c r="C110" s="278"/>
      <c r="D110" s="278"/>
      <c r="E110" s="278"/>
      <c r="F110" s="278"/>
      <c r="G110" s="278"/>
      <c r="H110" s="278"/>
      <c r="I110" s="278"/>
      <c r="J110" s="278"/>
    </row>
    <row r="111" spans="1:10" ht="12.75">
      <c r="A111" s="137" t="s">
        <v>366</v>
      </c>
      <c r="B111" s="137"/>
      <c r="C111" s="137"/>
      <c r="D111" s="137"/>
      <c r="E111" s="137"/>
      <c r="F111" s="137"/>
      <c r="G111" s="137"/>
      <c r="H111" s="137"/>
      <c r="I111" s="137"/>
      <c r="J111" s="137"/>
    </row>
    <row r="112" spans="1:10" ht="12.75">
      <c r="A112" s="137" t="s">
        <v>290</v>
      </c>
      <c r="B112" s="137"/>
      <c r="C112" s="137"/>
      <c r="D112" s="137"/>
      <c r="E112" s="137"/>
      <c r="F112" s="137"/>
      <c r="G112" s="137"/>
      <c r="H112" s="137"/>
      <c r="I112" s="137"/>
      <c r="J112" s="137"/>
    </row>
    <row r="113" spans="1:10" ht="12.75">
      <c r="A113" s="138" t="s">
        <v>291</v>
      </c>
      <c r="B113" s="138"/>
      <c r="C113" s="138"/>
      <c r="D113" s="138"/>
      <c r="E113" s="138"/>
      <c r="F113" s="138"/>
      <c r="G113" s="138"/>
      <c r="H113" s="138"/>
      <c r="I113" s="138"/>
      <c r="J113" s="138"/>
    </row>
    <row r="114" ht="12.75"/>
    <row r="115" ht="12.75"/>
    <row r="116" ht="12.75"/>
    <row r="117" ht="12.75"/>
    <row r="118" spans="1:10" ht="12.75">
      <c r="A118" s="110"/>
      <c r="B118" s="110"/>
      <c r="C118" s="110"/>
      <c r="D118" s="110"/>
      <c r="E118" s="110"/>
      <c r="F118" s="110"/>
      <c r="G118" s="110"/>
      <c r="H118" s="110"/>
      <c r="I118" s="110"/>
      <c r="J118" s="110"/>
    </row>
    <row r="119" ht="12.75"/>
    <row r="120" spans="1:10" ht="15">
      <c r="A120" s="279" t="s">
        <v>613</v>
      </c>
      <c r="B120" s="270"/>
      <c r="C120" s="270"/>
      <c r="D120" s="270"/>
      <c r="E120" s="270"/>
      <c r="F120" s="110"/>
      <c r="G120" s="276" t="s">
        <v>125</v>
      </c>
      <c r="H120" s="276"/>
      <c r="I120" s="276"/>
      <c r="J120" s="276"/>
    </row>
    <row r="121" spans="1:10" ht="12.75">
      <c r="A121" s="18"/>
      <c r="B121" s="18"/>
      <c r="C121" s="18"/>
      <c r="D121" s="18"/>
      <c r="E121" s="18"/>
      <c r="F121" s="18"/>
      <c r="G121" s="18"/>
      <c r="H121" s="18"/>
      <c r="I121" s="18"/>
      <c r="J121" s="18"/>
    </row>
    <row r="122" spans="1:10" ht="12.75">
      <c r="A122" s="18"/>
      <c r="B122" s="18"/>
      <c r="C122" s="18"/>
      <c r="D122" s="18"/>
      <c r="E122" s="18"/>
      <c r="F122" s="18"/>
      <c r="G122" s="18"/>
      <c r="H122" s="18"/>
      <c r="I122" s="18"/>
      <c r="J122" s="18"/>
    </row>
    <row r="123" spans="1:10" ht="12.75">
      <c r="A123" s="18"/>
      <c r="B123" s="18"/>
      <c r="C123" s="18"/>
      <c r="D123" s="18"/>
      <c r="E123" s="18"/>
      <c r="F123" s="18"/>
      <c r="G123" s="18"/>
      <c r="H123" s="18"/>
      <c r="I123" s="18"/>
      <c r="J123" s="18"/>
    </row>
    <row r="124" spans="1:10" ht="12.75">
      <c r="A124" s="18"/>
      <c r="B124" s="18"/>
      <c r="C124" s="18"/>
      <c r="D124" s="18"/>
      <c r="E124" s="18"/>
      <c r="F124" s="18"/>
      <c r="G124" s="50"/>
      <c r="H124" s="50"/>
      <c r="I124" s="50"/>
      <c r="J124" s="50"/>
    </row>
    <row r="125" ht="12.75"/>
  </sheetData>
  <sheetProtection password="8E87" sheet="1" scenarios="1" selectLockedCells="1"/>
  <protectedRanges>
    <protectedRange sqref="I51:J53" name="Intervallo1"/>
  </protectedRanges>
  <mergeCells count="129">
    <mergeCell ref="J42:J44"/>
    <mergeCell ref="A17:H17"/>
    <mergeCell ref="E45:G45"/>
    <mergeCell ref="A57:I57"/>
    <mergeCell ref="I52:J52"/>
    <mergeCell ref="A53:H53"/>
    <mergeCell ref="I53:J53"/>
    <mergeCell ref="A43:H43"/>
    <mergeCell ref="A20:H20"/>
    <mergeCell ref="I42:I44"/>
    <mergeCell ref="A58:I58"/>
    <mergeCell ref="I46:I47"/>
    <mergeCell ref="A48:H48"/>
    <mergeCell ref="A49:H49"/>
    <mergeCell ref="A46:H46"/>
    <mergeCell ref="A55:H55"/>
    <mergeCell ref="I54:I55"/>
    <mergeCell ref="A51:H51"/>
    <mergeCell ref="A52:H52"/>
    <mergeCell ref="I51:J51"/>
    <mergeCell ref="A60:I60"/>
    <mergeCell ref="I48:I50"/>
    <mergeCell ref="A34:G34"/>
    <mergeCell ref="A45:D45"/>
    <mergeCell ref="A47:E47"/>
    <mergeCell ref="F47:G47"/>
    <mergeCell ref="A44:G44"/>
    <mergeCell ref="A50:G50"/>
    <mergeCell ref="A38:H38"/>
    <mergeCell ref="A59:I59"/>
    <mergeCell ref="A4:J4"/>
    <mergeCell ref="A13:J13"/>
    <mergeCell ref="J25:J28"/>
    <mergeCell ref="A25:H25"/>
    <mergeCell ref="A23:H23"/>
    <mergeCell ref="A27:H27"/>
    <mergeCell ref="F18:G18"/>
    <mergeCell ref="A21:E21"/>
    <mergeCell ref="F21:G21"/>
    <mergeCell ref="I19:I21"/>
    <mergeCell ref="A1:J1"/>
    <mergeCell ref="A2:J2"/>
    <mergeCell ref="A6:J6"/>
    <mergeCell ref="A22:H22"/>
    <mergeCell ref="J22:J24"/>
    <mergeCell ref="A7:J7"/>
    <mergeCell ref="A3:J3"/>
    <mergeCell ref="A8:J8"/>
    <mergeCell ref="A14:J14"/>
    <mergeCell ref="J19:J21"/>
    <mergeCell ref="I25:I28"/>
    <mergeCell ref="E40:J40"/>
    <mergeCell ref="A33:G33"/>
    <mergeCell ref="A30:G30"/>
    <mergeCell ref="I32:I33"/>
    <mergeCell ref="A32:H32"/>
    <mergeCell ref="I29:I31"/>
    <mergeCell ref="A29:H29"/>
    <mergeCell ref="A31:G31"/>
    <mergeCell ref="A28:G28"/>
    <mergeCell ref="A10:J10"/>
    <mergeCell ref="J17:J18"/>
    <mergeCell ref="A26:H26"/>
    <mergeCell ref="A11:J11"/>
    <mergeCell ref="A12:J12"/>
    <mergeCell ref="I17:I18"/>
    <mergeCell ref="A19:H19"/>
    <mergeCell ref="A18:E18"/>
    <mergeCell ref="A24:G24"/>
    <mergeCell ref="I23:I24"/>
    <mergeCell ref="A64:H64"/>
    <mergeCell ref="I64:I65"/>
    <mergeCell ref="J64:J65"/>
    <mergeCell ref="A65:F65"/>
    <mergeCell ref="G65:H65"/>
    <mergeCell ref="A35:H35"/>
    <mergeCell ref="A36:F36"/>
    <mergeCell ref="I35:I36"/>
    <mergeCell ref="A42:H42"/>
    <mergeCell ref="A66:H66"/>
    <mergeCell ref="I66:I75"/>
    <mergeCell ref="A67:H67"/>
    <mergeCell ref="A68:H68"/>
    <mergeCell ref="A69:H69"/>
    <mergeCell ref="A70:H70"/>
    <mergeCell ref="A71:H71"/>
    <mergeCell ref="A72:H72"/>
    <mergeCell ref="A73:H73"/>
    <mergeCell ref="A74:F74"/>
    <mergeCell ref="G74:H74"/>
    <mergeCell ref="A76:H76"/>
    <mergeCell ref="I76:I81"/>
    <mergeCell ref="A77:H77"/>
    <mergeCell ref="A78:H78"/>
    <mergeCell ref="A79:H79"/>
    <mergeCell ref="A80:H80"/>
    <mergeCell ref="A82:H82"/>
    <mergeCell ref="I82:I88"/>
    <mergeCell ref="A83:H83"/>
    <mergeCell ref="A84:H84"/>
    <mergeCell ref="A85:H85"/>
    <mergeCell ref="A86:H86"/>
    <mergeCell ref="A87:F87"/>
    <mergeCell ref="G87:H87"/>
    <mergeCell ref="A89:H89"/>
    <mergeCell ref="I89:I94"/>
    <mergeCell ref="A90:H90"/>
    <mergeCell ref="A91:H91"/>
    <mergeCell ref="A92:H92"/>
    <mergeCell ref="A94:F94"/>
    <mergeCell ref="G93:H93"/>
    <mergeCell ref="A93:F93"/>
    <mergeCell ref="A100:J100"/>
    <mergeCell ref="A95:H95"/>
    <mergeCell ref="I95:I99"/>
    <mergeCell ref="A96:H96"/>
    <mergeCell ref="A97:H97"/>
    <mergeCell ref="A98:F98"/>
    <mergeCell ref="G98:H98"/>
    <mergeCell ref="G120:J120"/>
    <mergeCell ref="A109:J109"/>
    <mergeCell ref="A120:E120"/>
    <mergeCell ref="I101:I102"/>
    <mergeCell ref="A102:H102"/>
    <mergeCell ref="A104:H104"/>
    <mergeCell ref="A106:J106"/>
    <mergeCell ref="A107:J107"/>
    <mergeCell ref="A108:J108"/>
    <mergeCell ref="A110:J110"/>
  </mergeCells>
  <printOptions horizontalCentered="1" verticalCentered="1"/>
  <pageMargins left="0.4724409448818898" right="0.4724409448818898" top="0.4330708661417323" bottom="0.4330708661417323" header="0.5118110236220472" footer="0.31496062992125984"/>
  <pageSetup horizontalDpi="200" verticalDpi="2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J44"/>
  <sheetViews>
    <sheetView workbookViewId="0" topLeftCell="A10">
      <selection activeCell="A1" sqref="A1:IV16384"/>
    </sheetView>
  </sheetViews>
  <sheetFormatPr defaultColWidth="9.140625" defaultRowHeight="12.75"/>
  <cols>
    <col min="1" max="1" width="25.00390625" style="18" customWidth="1"/>
    <col min="2" max="2" width="18.57421875" style="18" customWidth="1"/>
    <col min="3" max="3" width="23.421875" style="18" customWidth="1"/>
    <col min="4" max="4" width="6.8515625" style="18" bestFit="1" customWidth="1"/>
    <col min="5" max="5" width="16.8515625" style="18" bestFit="1" customWidth="1"/>
    <col min="6" max="7" width="9.140625" style="18" customWidth="1"/>
    <col min="8" max="8" width="18.28125" style="18" customWidth="1"/>
    <col min="9" max="16384" width="9.140625" style="18" customWidth="1"/>
  </cols>
  <sheetData>
    <row r="1" spans="1:8" ht="18.75">
      <c r="A1" s="281" t="s">
        <v>144</v>
      </c>
      <c r="B1" s="281"/>
      <c r="C1" s="281"/>
      <c r="D1" s="281"/>
      <c r="E1" s="281"/>
      <c r="F1" s="67"/>
      <c r="G1" s="67"/>
      <c r="H1" s="67"/>
    </row>
    <row r="2" spans="1:8" ht="18.75">
      <c r="A2" s="282" t="s">
        <v>145</v>
      </c>
      <c r="B2" s="282"/>
      <c r="C2" s="282"/>
      <c r="D2" s="282"/>
      <c r="E2" s="282"/>
      <c r="F2" s="67"/>
      <c r="G2" s="67"/>
      <c r="H2" s="67"/>
    </row>
    <row r="6" spans="1:8" ht="15.75">
      <c r="A6" s="68" t="s">
        <v>117</v>
      </c>
      <c r="B6" s="68"/>
      <c r="C6" s="68"/>
      <c r="D6" s="68"/>
      <c r="E6" s="68"/>
      <c r="F6" s="68"/>
      <c r="G6" s="68"/>
      <c r="H6" s="68"/>
    </row>
    <row r="7" spans="1:8" ht="15.75">
      <c r="A7" s="68"/>
      <c r="B7" s="68"/>
      <c r="C7" s="68"/>
      <c r="D7" s="68"/>
      <c r="E7" s="68"/>
      <c r="F7" s="68"/>
      <c r="G7" s="68"/>
      <c r="H7" s="68"/>
    </row>
    <row r="8" spans="1:8" ht="15.75">
      <c r="A8" s="68" t="s">
        <v>146</v>
      </c>
      <c r="B8" s="68"/>
      <c r="C8" s="68"/>
      <c r="D8" s="68"/>
      <c r="E8" s="68"/>
      <c r="F8" s="68"/>
      <c r="G8" s="68"/>
      <c r="H8" s="68"/>
    </row>
    <row r="9" spans="1:8" ht="15.75">
      <c r="A9" s="68"/>
      <c r="B9" s="68"/>
      <c r="C9" s="68"/>
      <c r="D9" s="68"/>
      <c r="E9" s="68"/>
      <c r="F9" s="68"/>
      <c r="G9" s="68"/>
      <c r="H9" s="68"/>
    </row>
    <row r="10" spans="1:8" ht="15.75">
      <c r="A10" s="68" t="s">
        <v>147</v>
      </c>
      <c r="B10" s="68"/>
      <c r="C10" s="68"/>
      <c r="D10" s="68"/>
      <c r="E10" s="68"/>
      <c r="F10" s="68"/>
      <c r="G10" s="68"/>
      <c r="H10" s="68"/>
    </row>
    <row r="11" spans="1:8" ht="18.75" customHeight="1">
      <c r="A11" s="68"/>
      <c r="B11" s="68"/>
      <c r="C11" s="68"/>
      <c r="D11" s="68"/>
      <c r="E11" s="68"/>
      <c r="F11" s="68"/>
      <c r="G11" s="68"/>
      <c r="H11" s="68"/>
    </row>
    <row r="12" spans="1:8" ht="18.75">
      <c r="A12" s="287" t="s">
        <v>148</v>
      </c>
      <c r="B12" s="288"/>
      <c r="C12" s="288"/>
      <c r="D12" s="288"/>
      <c r="E12" s="288"/>
      <c r="F12" s="71"/>
      <c r="G12" s="71"/>
      <c r="H12" s="71"/>
    </row>
    <row r="13" spans="1:8" ht="18.75">
      <c r="A13" s="71"/>
      <c r="B13" s="71"/>
      <c r="C13" s="71"/>
      <c r="D13" s="71"/>
      <c r="E13" s="71"/>
      <c r="F13" s="71"/>
      <c r="G13" s="71"/>
      <c r="H13" s="71"/>
    </row>
    <row r="14" spans="1:8" ht="15.75" customHeight="1">
      <c r="A14" s="72" t="s">
        <v>149</v>
      </c>
      <c r="B14" s="70"/>
      <c r="C14" s="70"/>
      <c r="D14" s="70"/>
      <c r="E14" s="70"/>
      <c r="F14" s="73"/>
      <c r="G14" s="73"/>
      <c r="H14" s="73"/>
    </row>
    <row r="15" spans="1:8" ht="15.75">
      <c r="A15" s="74" t="s">
        <v>118</v>
      </c>
      <c r="B15" s="74"/>
      <c r="C15" s="74"/>
      <c r="D15" s="74"/>
      <c r="E15" s="74"/>
      <c r="F15" s="73"/>
      <c r="G15" s="73"/>
      <c r="H15" s="73"/>
    </row>
    <row r="16" spans="1:8" ht="15.75">
      <c r="A16" s="74" t="s">
        <v>119</v>
      </c>
      <c r="B16" s="74"/>
      <c r="C16" s="74"/>
      <c r="D16" s="74"/>
      <c r="E16" s="74"/>
      <c r="F16" s="75"/>
      <c r="G16" s="75"/>
      <c r="H16" s="75"/>
    </row>
    <row r="17" spans="1:8" ht="15.75">
      <c r="A17" s="74" t="s">
        <v>614</v>
      </c>
      <c r="B17" s="74"/>
      <c r="C17" s="74"/>
      <c r="D17" s="74"/>
      <c r="E17" s="74"/>
      <c r="F17" s="75"/>
      <c r="G17" s="75"/>
      <c r="H17" s="75"/>
    </row>
    <row r="18" spans="1:8" ht="15.75">
      <c r="A18" s="74" t="s">
        <v>150</v>
      </c>
      <c r="B18" s="74"/>
      <c r="C18" s="74"/>
      <c r="D18" s="74"/>
      <c r="E18" s="74"/>
      <c r="F18" s="73"/>
      <c r="G18" s="73"/>
      <c r="H18" s="73"/>
    </row>
    <row r="19" spans="1:8" ht="15.75">
      <c r="A19" s="74" t="s">
        <v>120</v>
      </c>
      <c r="B19" s="74"/>
      <c r="C19" s="74"/>
      <c r="D19" s="74"/>
      <c r="E19" s="74"/>
      <c r="F19" s="73"/>
      <c r="G19" s="73"/>
      <c r="H19" s="73"/>
    </row>
    <row r="20" spans="1:8" ht="15.75">
      <c r="A20" s="76" t="s">
        <v>615</v>
      </c>
      <c r="B20" s="74"/>
      <c r="C20" s="74"/>
      <c r="D20" s="74"/>
      <c r="E20" s="74"/>
      <c r="F20" s="73"/>
      <c r="G20" s="73"/>
      <c r="H20" s="73"/>
    </row>
    <row r="21" spans="1:8" ht="18.75">
      <c r="A21" s="70"/>
      <c r="B21" s="70"/>
      <c r="C21" s="70"/>
      <c r="D21" s="70"/>
      <c r="E21" s="70"/>
      <c r="F21" s="69"/>
      <c r="G21" s="69"/>
      <c r="H21" s="69"/>
    </row>
    <row r="22" spans="1:8" ht="15.75">
      <c r="A22" s="73" t="s">
        <v>151</v>
      </c>
      <c r="B22" s="73"/>
      <c r="C22" s="73"/>
      <c r="D22" s="73"/>
      <c r="E22" s="73"/>
      <c r="F22" s="68"/>
      <c r="G22" s="68"/>
      <c r="H22" s="68"/>
    </row>
    <row r="23" ht="13.5" thickBot="1"/>
    <row r="24" spans="1:8" ht="15.75" customHeight="1" thickBot="1">
      <c r="A24" s="77" t="s">
        <v>152</v>
      </c>
      <c r="B24" s="77" t="s">
        <v>153</v>
      </c>
      <c r="C24" s="77" t="s">
        <v>154</v>
      </c>
      <c r="D24" s="77" t="s">
        <v>155</v>
      </c>
      <c r="E24" s="77" t="s">
        <v>156</v>
      </c>
      <c r="F24" s="17"/>
      <c r="G24" s="17"/>
      <c r="H24" s="17"/>
    </row>
    <row r="25" spans="1:8" ht="15.75" customHeight="1">
      <c r="A25" s="78" t="s">
        <v>157</v>
      </c>
      <c r="B25" s="79" t="s">
        <v>158</v>
      </c>
      <c r="C25" s="78" t="s">
        <v>159</v>
      </c>
      <c r="D25" s="80" t="s">
        <v>160</v>
      </c>
      <c r="E25" s="81" t="s">
        <v>1080</v>
      </c>
      <c r="F25" s="82"/>
      <c r="G25" s="82"/>
      <c r="H25" s="82"/>
    </row>
    <row r="26" spans="1:8" ht="15.75" customHeight="1">
      <c r="A26" s="83" t="s">
        <v>157</v>
      </c>
      <c r="B26" s="84" t="s">
        <v>1081</v>
      </c>
      <c r="C26" s="83" t="s">
        <v>159</v>
      </c>
      <c r="D26" s="80" t="s">
        <v>160</v>
      </c>
      <c r="E26" s="81" t="s">
        <v>1080</v>
      </c>
      <c r="F26" s="85"/>
      <c r="G26" s="85"/>
      <c r="H26" s="85"/>
    </row>
    <row r="27" spans="1:8" ht="15.75" customHeight="1">
      <c r="A27" s="86"/>
      <c r="B27" s="87"/>
      <c r="C27" s="88"/>
      <c r="D27" s="87"/>
      <c r="E27" s="89"/>
      <c r="F27" s="17"/>
      <c r="G27" s="17"/>
      <c r="H27" s="17"/>
    </row>
    <row r="28" spans="1:8" ht="15.75" customHeight="1">
      <c r="A28" s="86"/>
      <c r="B28" s="87"/>
      <c r="C28" s="88"/>
      <c r="D28" s="87"/>
      <c r="E28" s="89"/>
      <c r="F28" s="82"/>
      <c r="G28" s="82"/>
      <c r="H28" s="82"/>
    </row>
    <row r="29" spans="1:8" ht="15.75" customHeight="1">
      <c r="A29" s="86"/>
      <c r="B29" s="87"/>
      <c r="C29" s="88"/>
      <c r="D29" s="87"/>
      <c r="E29" s="89"/>
      <c r="F29" s="85"/>
      <c r="G29" s="85"/>
      <c r="H29" s="85"/>
    </row>
    <row r="30" spans="1:8" ht="15.75" customHeight="1">
      <c r="A30" s="86"/>
      <c r="B30" s="87"/>
      <c r="C30" s="88"/>
      <c r="D30" s="87"/>
      <c r="E30" s="89"/>
      <c r="F30" s="85"/>
      <c r="G30" s="85"/>
      <c r="H30" s="85"/>
    </row>
    <row r="31" spans="1:8" ht="12.75">
      <c r="A31" s="17"/>
      <c r="B31" s="17"/>
      <c r="C31" s="17"/>
      <c r="D31" s="17"/>
      <c r="E31" s="17"/>
      <c r="F31" s="17"/>
      <c r="G31" s="17"/>
      <c r="H31" s="17"/>
    </row>
    <row r="32" spans="1:8" ht="15.75">
      <c r="A32" s="68" t="s">
        <v>121</v>
      </c>
      <c r="B32" s="68"/>
      <c r="C32" s="68"/>
      <c r="D32" s="68"/>
      <c r="E32" s="68"/>
      <c r="F32" s="68"/>
      <c r="G32" s="68"/>
      <c r="H32" s="68"/>
    </row>
    <row r="33" spans="1:8" ht="15.75">
      <c r="A33" s="68" t="s">
        <v>122</v>
      </c>
      <c r="B33" s="17"/>
      <c r="C33" s="17"/>
      <c r="D33" s="17"/>
      <c r="E33" s="17"/>
      <c r="F33" s="17"/>
      <c r="G33" s="17"/>
      <c r="H33" s="17"/>
    </row>
    <row r="34" spans="1:8" ht="18.75" customHeight="1">
      <c r="A34" s="90" t="s">
        <v>583</v>
      </c>
      <c r="B34" s="17"/>
      <c r="C34" s="17"/>
      <c r="D34" s="17"/>
      <c r="E34" s="17"/>
      <c r="F34" s="17"/>
      <c r="G34" s="17"/>
      <c r="H34" s="17"/>
    </row>
    <row r="35" spans="1:10" ht="15.75">
      <c r="A35" s="289" t="s">
        <v>356</v>
      </c>
      <c r="B35" s="289"/>
      <c r="C35" s="289"/>
      <c r="D35" s="289"/>
      <c r="E35" s="289"/>
      <c r="F35" s="284"/>
      <c r="G35" s="284"/>
      <c r="H35" s="284"/>
      <c r="I35" s="284"/>
      <c r="J35" s="284"/>
    </row>
    <row r="36" spans="1:10" ht="15.75">
      <c r="A36" s="289" t="s">
        <v>357</v>
      </c>
      <c r="B36" s="289"/>
      <c r="C36" s="289"/>
      <c r="D36" s="289"/>
      <c r="E36" s="289"/>
      <c r="F36" s="284"/>
      <c r="G36" s="284"/>
      <c r="H36" s="284"/>
      <c r="I36" s="284"/>
      <c r="J36" s="284"/>
    </row>
    <row r="37" spans="1:10" ht="15.75">
      <c r="A37" s="285" t="s">
        <v>358</v>
      </c>
      <c r="B37" s="285"/>
      <c r="C37" s="285"/>
      <c r="D37" s="285"/>
      <c r="E37" s="285"/>
      <c r="F37" s="284"/>
      <c r="G37" s="284"/>
      <c r="H37" s="284"/>
      <c r="I37" s="284"/>
      <c r="J37" s="284"/>
    </row>
    <row r="38" spans="1:8" ht="12.75">
      <c r="A38" s="91"/>
      <c r="B38" s="91"/>
      <c r="C38" s="91"/>
      <c r="D38" s="91"/>
      <c r="E38" s="91"/>
      <c r="F38" s="17"/>
      <c r="G38" s="17"/>
      <c r="H38" s="17"/>
    </row>
    <row r="39" spans="1:4" ht="15.75">
      <c r="A39" s="285" t="s">
        <v>616</v>
      </c>
      <c r="B39" s="286"/>
      <c r="C39" s="283"/>
      <c r="D39" s="284"/>
    </row>
    <row r="40" spans="1:4" ht="15.75">
      <c r="A40" s="94"/>
      <c r="B40" s="95"/>
      <c r="C40" s="93"/>
      <c r="D40" s="17"/>
    </row>
    <row r="41" spans="4:5" ht="12.75">
      <c r="D41" s="282" t="s">
        <v>584</v>
      </c>
      <c r="E41" s="282"/>
    </row>
    <row r="44" spans="4:5" ht="12.75">
      <c r="D44" s="50"/>
      <c r="E44" s="50"/>
    </row>
  </sheetData>
  <mergeCells count="9">
    <mergeCell ref="A1:E1"/>
    <mergeCell ref="A2:E2"/>
    <mergeCell ref="D41:E41"/>
    <mergeCell ref="C39:D39"/>
    <mergeCell ref="A39:B39"/>
    <mergeCell ref="A12:E12"/>
    <mergeCell ref="A35:J35"/>
    <mergeCell ref="A36:J36"/>
    <mergeCell ref="A37:J37"/>
  </mergeCells>
  <printOptions/>
  <pageMargins left="0.4330708661417323" right="0.4330708661417323" top="0.984251968503937" bottom="0.984251968503937" header="0.5118110236220472" footer="0.5118110236220472"/>
  <pageSetup horizontalDpi="1200" verticalDpi="1200" orientation="portrait" paperSize="9" r:id="rId1"/>
  <headerFooter alignWithMargins="0">
    <oddFooter>&amp;C&amp;"Times New Roman,Normale"&amp;8Esente da imposta di bollo (art. 37 D.P.R. 28/12/2000, n. 445)</oddFooter>
  </headerFooter>
</worksheet>
</file>

<file path=xl/worksheets/sheet5.xml><?xml version="1.0" encoding="utf-8"?>
<worksheet xmlns="http://schemas.openxmlformats.org/spreadsheetml/2006/main" xmlns:r="http://schemas.openxmlformats.org/officeDocument/2006/relationships">
  <dimension ref="A1:I115"/>
  <sheetViews>
    <sheetView workbookViewId="0" topLeftCell="A85">
      <selection activeCell="A1" sqref="A1:IV16384"/>
    </sheetView>
  </sheetViews>
  <sheetFormatPr defaultColWidth="9.140625" defaultRowHeight="12.75"/>
  <cols>
    <col min="1" max="1" width="10.421875" style="18" bestFit="1" customWidth="1"/>
    <col min="2" max="3" width="5.00390625" style="18" customWidth="1"/>
    <col min="4" max="4" width="17.7109375" style="18" bestFit="1" customWidth="1"/>
    <col min="5" max="5" width="12.57421875" style="18" bestFit="1" customWidth="1"/>
    <col min="6" max="6" width="13.8515625" style="18" bestFit="1" customWidth="1"/>
    <col min="7" max="8" width="9.28125" style="18" customWidth="1"/>
    <col min="9" max="9" width="9.00390625" style="18" customWidth="1"/>
    <col min="10" max="16384" width="9.140625" style="18" customWidth="1"/>
  </cols>
  <sheetData>
    <row r="1" spans="1:9" ht="18" customHeight="1">
      <c r="A1" s="291" t="s">
        <v>779</v>
      </c>
      <c r="B1" s="291"/>
      <c r="C1" s="291"/>
      <c r="D1" s="291"/>
      <c r="E1" s="291"/>
      <c r="F1" s="291"/>
      <c r="G1" s="291"/>
      <c r="H1" s="291"/>
      <c r="I1" s="291"/>
    </row>
    <row r="2" spans="1:9" ht="18" customHeight="1">
      <c r="A2" s="291" t="s">
        <v>1115</v>
      </c>
      <c r="B2" s="291"/>
      <c r="C2" s="291"/>
      <c r="D2" s="291"/>
      <c r="E2" s="291"/>
      <c r="F2" s="291"/>
      <c r="G2" s="291"/>
      <c r="H2" s="291"/>
      <c r="I2" s="291"/>
    </row>
    <row r="3" spans="1:9" ht="18" customHeight="1">
      <c r="A3" s="292" t="s">
        <v>1106</v>
      </c>
      <c r="B3" s="293"/>
      <c r="C3" s="293"/>
      <c r="D3" s="293"/>
      <c r="E3" s="293"/>
      <c r="F3" s="293"/>
      <c r="G3" s="293"/>
      <c r="H3" s="293"/>
      <c r="I3" s="293"/>
    </row>
    <row r="4" spans="1:9" ht="18" customHeight="1">
      <c r="A4" s="22"/>
      <c r="B4" s="19"/>
      <c r="C4" s="19"/>
      <c r="D4" s="19"/>
      <c r="E4" s="19"/>
      <c r="F4" s="19"/>
      <c r="G4" s="19"/>
      <c r="H4" s="19"/>
      <c r="I4" s="19"/>
    </row>
    <row r="5" spans="1:9" ht="12.75">
      <c r="A5" s="284" t="s">
        <v>780</v>
      </c>
      <c r="B5" s="284"/>
      <c r="C5" s="284"/>
      <c r="D5" s="284"/>
      <c r="E5" s="284"/>
      <c r="F5" s="284"/>
      <c r="G5" s="284"/>
      <c r="H5" s="284"/>
      <c r="I5" s="284"/>
    </row>
    <row r="7" spans="1:9" ht="12.75">
      <c r="A7" s="284" t="s">
        <v>781</v>
      </c>
      <c r="B7" s="284"/>
      <c r="C7" s="284"/>
      <c r="D7" s="284"/>
      <c r="E7" s="284"/>
      <c r="F7" s="284"/>
      <c r="G7" s="284"/>
      <c r="H7" s="284"/>
      <c r="I7" s="284"/>
    </row>
    <row r="8" spans="1:9" ht="12.75">
      <c r="A8" s="284" t="s">
        <v>837</v>
      </c>
      <c r="B8" s="284"/>
      <c r="C8" s="284"/>
      <c r="D8" s="284"/>
      <c r="E8" s="284"/>
      <c r="F8" s="284"/>
      <c r="G8" s="284"/>
      <c r="H8" s="284"/>
      <c r="I8" s="284"/>
    </row>
    <row r="9" spans="1:9" ht="12.75">
      <c r="A9" s="290" t="s">
        <v>101</v>
      </c>
      <c r="B9" s="290"/>
      <c r="C9" s="290"/>
      <c r="D9" s="290"/>
      <c r="E9" s="290"/>
      <c r="F9" s="290"/>
      <c r="G9" s="290"/>
      <c r="H9" s="290"/>
      <c r="I9" s="290"/>
    </row>
    <row r="10" spans="1:9" ht="12.75">
      <c r="A10" s="290" t="s">
        <v>782</v>
      </c>
      <c r="B10" s="290"/>
      <c r="C10" s="290"/>
      <c r="D10" s="290"/>
      <c r="E10" s="290"/>
      <c r="F10" s="290"/>
      <c r="G10" s="290"/>
      <c r="H10" s="290"/>
      <c r="I10" s="290"/>
    </row>
    <row r="11" spans="1:9" ht="12.75">
      <c r="A11" s="290" t="s">
        <v>783</v>
      </c>
      <c r="B11" s="290"/>
      <c r="C11" s="290"/>
      <c r="D11" s="290"/>
      <c r="E11" s="290"/>
      <c r="F11" s="290"/>
      <c r="G11" s="290"/>
      <c r="H11" s="290"/>
      <c r="I11" s="290"/>
    </row>
    <row r="12" spans="1:9" ht="12.75">
      <c r="A12" s="290" t="s">
        <v>784</v>
      </c>
      <c r="B12" s="290"/>
      <c r="C12" s="290"/>
      <c r="D12" s="290"/>
      <c r="E12" s="290"/>
      <c r="F12" s="290"/>
      <c r="G12" s="290"/>
      <c r="H12" s="290"/>
      <c r="I12" s="290"/>
    </row>
    <row r="13" spans="1:9" ht="12.75">
      <c r="A13" s="290" t="s">
        <v>102</v>
      </c>
      <c r="B13" s="290"/>
      <c r="C13" s="290"/>
      <c r="D13" s="290"/>
      <c r="E13" s="290"/>
      <c r="F13" s="290"/>
      <c r="G13" s="290"/>
      <c r="H13" s="290"/>
      <c r="I13" s="290"/>
    </row>
    <row r="15" spans="1:5" ht="12.75">
      <c r="A15" s="23" t="s">
        <v>785</v>
      </c>
      <c r="B15" s="24" t="s">
        <v>786</v>
      </c>
      <c r="C15" s="24" t="s">
        <v>787</v>
      </c>
      <c r="D15" s="294" t="s">
        <v>788</v>
      </c>
      <c r="E15" s="295"/>
    </row>
    <row r="16" spans="1:9" ht="12.75">
      <c r="A16" s="25" t="s">
        <v>789</v>
      </c>
      <c r="B16" s="26" t="s">
        <v>790</v>
      </c>
      <c r="C16" s="27" t="s">
        <v>791</v>
      </c>
      <c r="D16" s="296" t="s">
        <v>792</v>
      </c>
      <c r="E16" s="297"/>
      <c r="F16" s="284" t="s">
        <v>103</v>
      </c>
      <c r="G16" s="284"/>
      <c r="H16" s="284"/>
      <c r="I16" s="284"/>
    </row>
    <row r="17" spans="1:9" ht="12.75">
      <c r="A17" s="28" t="s">
        <v>793</v>
      </c>
      <c r="B17" s="29" t="s">
        <v>790</v>
      </c>
      <c r="C17" s="30" t="s">
        <v>791</v>
      </c>
      <c r="D17" s="298" t="s">
        <v>792</v>
      </c>
      <c r="E17" s="299"/>
      <c r="F17" s="284" t="s">
        <v>794</v>
      </c>
      <c r="G17" s="284"/>
      <c r="H17" s="284"/>
      <c r="I17" s="284"/>
    </row>
    <row r="18" spans="1:9" ht="12.75">
      <c r="A18" s="28" t="s">
        <v>795</v>
      </c>
      <c r="B18" s="29" t="s">
        <v>790</v>
      </c>
      <c r="C18" s="30" t="s">
        <v>791</v>
      </c>
      <c r="D18" s="298" t="s">
        <v>792</v>
      </c>
      <c r="E18" s="299"/>
      <c r="F18" s="284" t="s">
        <v>796</v>
      </c>
      <c r="G18" s="284"/>
      <c r="H18" s="284"/>
      <c r="I18" s="284"/>
    </row>
    <row r="19" spans="1:9" ht="12.75">
      <c r="A19" s="28" t="s">
        <v>797</v>
      </c>
      <c r="B19" s="29" t="s">
        <v>790</v>
      </c>
      <c r="C19" s="30" t="s">
        <v>791</v>
      </c>
      <c r="D19" s="298" t="s">
        <v>792</v>
      </c>
      <c r="E19" s="299"/>
      <c r="F19" s="17"/>
      <c r="G19" s="17"/>
      <c r="H19" s="17"/>
      <c r="I19" s="17"/>
    </row>
    <row r="20" spans="1:5" ht="12.75">
      <c r="A20" s="31" t="s">
        <v>798</v>
      </c>
      <c r="B20" s="32" t="s">
        <v>790</v>
      </c>
      <c r="C20" s="33" t="s">
        <v>791</v>
      </c>
      <c r="D20" s="300" t="s">
        <v>792</v>
      </c>
      <c r="E20" s="301"/>
    </row>
    <row r="21" spans="1:5" ht="12.75">
      <c r="A21" s="34"/>
      <c r="B21" s="29"/>
      <c r="C21" s="29"/>
      <c r="D21" s="302"/>
      <c r="E21" s="303"/>
    </row>
    <row r="22" spans="1:9" ht="12.75">
      <c r="A22" s="35" t="s">
        <v>799</v>
      </c>
      <c r="B22" s="36" t="s">
        <v>790</v>
      </c>
      <c r="C22" s="36" t="s">
        <v>791</v>
      </c>
      <c r="D22" s="304" t="s">
        <v>792</v>
      </c>
      <c r="E22" s="305"/>
      <c r="F22" s="284" t="s">
        <v>104</v>
      </c>
      <c r="G22" s="284"/>
      <c r="H22" s="284"/>
      <c r="I22" s="284"/>
    </row>
    <row r="23" spans="1:9" ht="12.75">
      <c r="A23" s="37"/>
      <c r="B23" s="38"/>
      <c r="C23" s="38"/>
      <c r="D23" s="39"/>
      <c r="E23" s="39"/>
      <c r="F23" s="284" t="s">
        <v>800</v>
      </c>
      <c r="G23" s="284"/>
      <c r="H23" s="284"/>
      <c r="I23" s="284"/>
    </row>
    <row r="24" spans="1:9" ht="12.75">
      <c r="A24" s="37"/>
      <c r="B24" s="38"/>
      <c r="C24" s="38"/>
      <c r="D24" s="39"/>
      <c r="E24" s="39"/>
      <c r="F24" s="284" t="s">
        <v>801</v>
      </c>
      <c r="G24" s="284"/>
      <c r="H24" s="284"/>
      <c r="I24" s="284"/>
    </row>
    <row r="25" spans="1:9" ht="12.75">
      <c r="A25" s="37"/>
      <c r="B25" s="38"/>
      <c r="C25" s="38"/>
      <c r="D25" s="39"/>
      <c r="E25" s="39"/>
      <c r="F25" s="17"/>
      <c r="G25" s="17"/>
      <c r="H25" s="17"/>
      <c r="I25" s="17"/>
    </row>
    <row r="26" spans="1:9" ht="12.75">
      <c r="A26" s="37"/>
      <c r="B26" s="38"/>
      <c r="C26" s="38"/>
      <c r="D26" s="39"/>
      <c r="E26" s="39"/>
      <c r="F26" s="284" t="s">
        <v>105</v>
      </c>
      <c r="G26" s="284"/>
      <c r="H26" s="284"/>
      <c r="I26" s="284"/>
    </row>
    <row r="27" spans="1:9" ht="12.75">
      <c r="A27" s="37"/>
      <c r="B27" s="38"/>
      <c r="C27" s="38"/>
      <c r="D27" s="39"/>
      <c r="E27" s="39"/>
      <c r="F27" s="284" t="s">
        <v>802</v>
      </c>
      <c r="G27" s="284"/>
      <c r="H27" s="284"/>
      <c r="I27" s="284"/>
    </row>
    <row r="28" spans="1:9" ht="12.75">
      <c r="A28" s="37"/>
      <c r="B28" s="38"/>
      <c r="C28" s="38"/>
      <c r="D28" s="39"/>
      <c r="E28" s="39"/>
      <c r="F28" s="284" t="s">
        <v>803</v>
      </c>
      <c r="G28" s="284"/>
      <c r="H28" s="284"/>
      <c r="I28" s="284"/>
    </row>
    <row r="29" spans="1:9" ht="12.75">
      <c r="A29" s="37"/>
      <c r="B29" s="38"/>
      <c r="C29" s="38"/>
      <c r="D29" s="39"/>
      <c r="E29" s="39"/>
      <c r="F29" s="284" t="s">
        <v>804</v>
      </c>
      <c r="G29" s="284"/>
      <c r="H29" s="284"/>
      <c r="I29" s="284"/>
    </row>
    <row r="30" spans="1:9" ht="12.75">
      <c r="A30" s="37"/>
      <c r="B30" s="38"/>
      <c r="C30" s="38"/>
      <c r="D30" s="39"/>
      <c r="E30" s="39"/>
      <c r="F30" s="17"/>
      <c r="G30" s="17"/>
      <c r="H30" s="17"/>
      <c r="I30" s="17"/>
    </row>
    <row r="31" spans="1:9" ht="12.75">
      <c r="A31" s="284" t="s">
        <v>805</v>
      </c>
      <c r="B31" s="284"/>
      <c r="C31" s="284"/>
      <c r="D31" s="284"/>
      <c r="E31" s="284"/>
      <c r="F31" s="284"/>
      <c r="G31" s="284"/>
      <c r="H31" s="284"/>
      <c r="I31" s="284"/>
    </row>
    <row r="32" spans="1:9" ht="12.75">
      <c r="A32" s="284" t="s">
        <v>806</v>
      </c>
      <c r="B32" s="284"/>
      <c r="C32" s="284"/>
      <c r="D32" s="284"/>
      <c r="E32" s="284"/>
      <c r="F32" s="284"/>
      <c r="G32" s="284"/>
      <c r="H32" s="284"/>
      <c r="I32" s="284"/>
    </row>
    <row r="33" spans="1:9" ht="12.75">
      <c r="A33" s="284" t="s">
        <v>807</v>
      </c>
      <c r="B33" s="284"/>
      <c r="C33" s="284"/>
      <c r="D33" s="284"/>
      <c r="E33" s="284"/>
      <c r="F33" s="284"/>
      <c r="G33" s="284"/>
      <c r="H33" s="284"/>
      <c r="I33" s="284"/>
    </row>
    <row r="34" spans="1:9" ht="12.75">
      <c r="A34" s="284" t="s">
        <v>106</v>
      </c>
      <c r="B34" s="284"/>
      <c r="C34" s="284"/>
      <c r="D34" s="284"/>
      <c r="E34" s="284"/>
      <c r="F34" s="284"/>
      <c r="G34" s="284"/>
      <c r="H34" s="284"/>
      <c r="I34" s="284"/>
    </row>
    <row r="35" spans="1:9" ht="12.75">
      <c r="A35" s="284" t="s">
        <v>808</v>
      </c>
      <c r="B35" s="284"/>
      <c r="C35" s="284"/>
      <c r="D35" s="284"/>
      <c r="E35" s="284"/>
      <c r="F35" s="284"/>
      <c r="G35" s="284"/>
      <c r="H35" s="284"/>
      <c r="I35" s="284"/>
    </row>
    <row r="36" spans="1:9" ht="12.75">
      <c r="A36" s="284" t="s">
        <v>809</v>
      </c>
      <c r="B36" s="284"/>
      <c r="C36" s="284"/>
      <c r="D36" s="284"/>
      <c r="E36" s="284"/>
      <c r="F36" s="284"/>
      <c r="G36" s="284"/>
      <c r="H36" s="284"/>
      <c r="I36" s="284"/>
    </row>
    <row r="37" spans="1:9" ht="12.75">
      <c r="A37" s="284" t="s">
        <v>107</v>
      </c>
      <c r="B37" s="284"/>
      <c r="C37" s="284"/>
      <c r="D37" s="284"/>
      <c r="E37" s="284"/>
      <c r="F37" s="284"/>
      <c r="G37" s="284"/>
      <c r="H37" s="284"/>
      <c r="I37" s="284"/>
    </row>
    <row r="38" spans="1:5" ht="12.75">
      <c r="A38" s="37"/>
      <c r="B38" s="38"/>
      <c r="C38" s="38"/>
      <c r="D38" s="39"/>
      <c r="E38" s="39"/>
    </row>
    <row r="39" spans="1:9" ht="12.75">
      <c r="A39" s="284" t="s">
        <v>810</v>
      </c>
      <c r="B39" s="284"/>
      <c r="C39" s="284"/>
      <c r="D39" s="284"/>
      <c r="E39" s="284"/>
      <c r="F39" s="284"/>
      <c r="G39" s="284"/>
      <c r="H39" s="284"/>
      <c r="I39" s="284"/>
    </row>
    <row r="40" spans="1:9" ht="12.75">
      <c r="A40" s="284" t="s">
        <v>811</v>
      </c>
      <c r="B40" s="284"/>
      <c r="C40" s="284"/>
      <c r="D40" s="284"/>
      <c r="E40" s="284"/>
      <c r="F40" s="284"/>
      <c r="G40" s="284"/>
      <c r="H40" s="284"/>
      <c r="I40" s="284"/>
    </row>
    <row r="41" spans="1:9" ht="12.75">
      <c r="A41" s="284" t="s">
        <v>812</v>
      </c>
      <c r="B41" s="284"/>
      <c r="C41" s="284"/>
      <c r="D41" s="284"/>
      <c r="E41" s="284"/>
      <c r="F41" s="284"/>
      <c r="G41" s="284"/>
      <c r="H41" s="284"/>
      <c r="I41" s="284"/>
    </row>
    <row r="43" spans="1:6" ht="12.75">
      <c r="A43" s="23" t="s">
        <v>785</v>
      </c>
      <c r="B43" s="24" t="s">
        <v>786</v>
      </c>
      <c r="C43" s="24" t="s">
        <v>787</v>
      </c>
      <c r="D43" s="24" t="s">
        <v>788</v>
      </c>
      <c r="E43" s="23" t="s">
        <v>813</v>
      </c>
      <c r="F43" s="23" t="s">
        <v>814</v>
      </c>
    </row>
    <row r="44" spans="1:6" ht="12.75">
      <c r="A44" s="28" t="s">
        <v>815</v>
      </c>
      <c r="B44" s="40" t="s">
        <v>790</v>
      </c>
      <c r="C44" s="40" t="s">
        <v>791</v>
      </c>
      <c r="D44" s="41" t="s">
        <v>816</v>
      </c>
      <c r="E44" s="41"/>
      <c r="F44" s="28" t="s">
        <v>817</v>
      </c>
    </row>
    <row r="45" spans="1:6" ht="12.75">
      <c r="A45" s="28" t="s">
        <v>818</v>
      </c>
      <c r="B45" s="40" t="s">
        <v>790</v>
      </c>
      <c r="C45" s="40" t="s">
        <v>791</v>
      </c>
      <c r="D45" s="41" t="s">
        <v>816</v>
      </c>
      <c r="E45" s="41"/>
      <c r="F45" s="28" t="s">
        <v>817</v>
      </c>
    </row>
    <row r="46" spans="1:6" ht="12.75">
      <c r="A46" s="28" t="s">
        <v>819</v>
      </c>
      <c r="B46" s="40" t="s">
        <v>790</v>
      </c>
      <c r="C46" s="40" t="s">
        <v>791</v>
      </c>
      <c r="D46" s="41" t="s">
        <v>816</v>
      </c>
      <c r="E46" s="41"/>
      <c r="F46" s="28" t="s">
        <v>817</v>
      </c>
    </row>
    <row r="47" spans="1:6" ht="12.75">
      <c r="A47" s="28" t="s">
        <v>820</v>
      </c>
      <c r="B47" s="40" t="s">
        <v>790</v>
      </c>
      <c r="C47" s="40" t="s">
        <v>791</v>
      </c>
      <c r="D47" s="41" t="s">
        <v>816</v>
      </c>
      <c r="E47" s="41"/>
      <c r="F47" s="28" t="s">
        <v>817</v>
      </c>
    </row>
    <row r="48" spans="1:6" ht="12.75">
      <c r="A48" s="28" t="s">
        <v>821</v>
      </c>
      <c r="B48" s="40" t="s">
        <v>790</v>
      </c>
      <c r="C48" s="40" t="s">
        <v>791</v>
      </c>
      <c r="D48" s="41" t="s">
        <v>816</v>
      </c>
      <c r="E48" s="41"/>
      <c r="F48" s="28" t="s">
        <v>817</v>
      </c>
    </row>
    <row r="49" spans="1:6" ht="12.75">
      <c r="A49" s="28" t="s">
        <v>822</v>
      </c>
      <c r="B49" s="40" t="s">
        <v>790</v>
      </c>
      <c r="C49" s="40" t="s">
        <v>791</v>
      </c>
      <c r="D49" s="41" t="s">
        <v>816</v>
      </c>
      <c r="E49" s="41"/>
      <c r="F49" s="28" t="s">
        <v>817</v>
      </c>
    </row>
    <row r="50" spans="1:6" ht="12.75">
      <c r="A50" s="28" t="s">
        <v>823</v>
      </c>
      <c r="B50" s="40" t="s">
        <v>790</v>
      </c>
      <c r="C50" s="40" t="s">
        <v>791</v>
      </c>
      <c r="D50" s="41" t="s">
        <v>816</v>
      </c>
      <c r="E50" s="41"/>
      <c r="F50" s="28" t="s">
        <v>817</v>
      </c>
    </row>
    <row r="51" spans="1:6" ht="12.75">
      <c r="A51" s="28" t="s">
        <v>824</v>
      </c>
      <c r="B51" s="40" t="s">
        <v>790</v>
      </c>
      <c r="C51" s="40" t="s">
        <v>791</v>
      </c>
      <c r="D51" s="41" t="s">
        <v>816</v>
      </c>
      <c r="E51" s="41"/>
      <c r="F51" s="28" t="s">
        <v>817</v>
      </c>
    </row>
    <row r="52" spans="1:6" ht="12.75">
      <c r="A52" s="28" t="s">
        <v>825</v>
      </c>
      <c r="B52" s="40" t="s">
        <v>790</v>
      </c>
      <c r="C52" s="40" t="s">
        <v>791</v>
      </c>
      <c r="D52" s="41" t="s">
        <v>816</v>
      </c>
      <c r="E52" s="41"/>
      <c r="F52" s="28" t="s">
        <v>817</v>
      </c>
    </row>
    <row r="53" spans="1:7" ht="12.75">
      <c r="A53" s="28" t="s">
        <v>826</v>
      </c>
      <c r="B53" s="40" t="s">
        <v>790</v>
      </c>
      <c r="C53" s="40" t="s">
        <v>791</v>
      </c>
      <c r="D53" s="41" t="s">
        <v>816</v>
      </c>
      <c r="E53" s="41"/>
      <c r="F53" s="28" t="s">
        <v>817</v>
      </c>
      <c r="G53" s="42" t="s">
        <v>108</v>
      </c>
    </row>
    <row r="54" spans="1:7" ht="12.75">
      <c r="A54" s="28" t="s">
        <v>827</v>
      </c>
      <c r="B54" s="40" t="s">
        <v>790</v>
      </c>
      <c r="C54" s="40" t="s">
        <v>791</v>
      </c>
      <c r="D54" s="41" t="s">
        <v>816</v>
      </c>
      <c r="E54" s="41"/>
      <c r="F54" s="28" t="s">
        <v>817</v>
      </c>
      <c r="G54" s="42" t="s">
        <v>828</v>
      </c>
    </row>
    <row r="55" spans="1:7" ht="12.75">
      <c r="A55" s="28" t="s">
        <v>829</v>
      </c>
      <c r="B55" s="40" t="s">
        <v>790</v>
      </c>
      <c r="C55" s="40" t="s">
        <v>791</v>
      </c>
      <c r="D55" s="41" t="s">
        <v>816</v>
      </c>
      <c r="E55" s="41"/>
      <c r="F55" s="28" t="s">
        <v>817</v>
      </c>
      <c r="G55" s="42" t="s">
        <v>830</v>
      </c>
    </row>
    <row r="56" spans="1:7" ht="12.75">
      <c r="A56" s="28" t="s">
        <v>831</v>
      </c>
      <c r="B56" s="40" t="s">
        <v>790</v>
      </c>
      <c r="C56" s="40" t="s">
        <v>791</v>
      </c>
      <c r="D56" s="41" t="s">
        <v>816</v>
      </c>
      <c r="E56" s="41"/>
      <c r="F56" s="28" t="s">
        <v>817</v>
      </c>
      <c r="G56" s="43" t="s">
        <v>832</v>
      </c>
    </row>
    <row r="57" spans="1:7" ht="12.75">
      <c r="A57" s="31" t="s">
        <v>799</v>
      </c>
      <c r="B57" s="44" t="s">
        <v>790</v>
      </c>
      <c r="C57" s="44" t="s">
        <v>791</v>
      </c>
      <c r="D57" s="45" t="s">
        <v>816</v>
      </c>
      <c r="E57" s="45"/>
      <c r="F57" s="31" t="s">
        <v>817</v>
      </c>
      <c r="G57" s="42" t="s">
        <v>833</v>
      </c>
    </row>
    <row r="58" spans="1:6" ht="12.75">
      <c r="A58" s="37"/>
      <c r="B58" s="46"/>
      <c r="C58" s="46"/>
      <c r="D58" s="39"/>
      <c r="E58" s="39"/>
      <c r="F58" s="37"/>
    </row>
    <row r="59" spans="1:9" ht="12.75">
      <c r="A59" s="284" t="s">
        <v>834</v>
      </c>
      <c r="B59" s="284"/>
      <c r="C59" s="284"/>
      <c r="D59" s="284"/>
      <c r="E59" s="284"/>
      <c r="F59" s="284"/>
      <c r="G59" s="284"/>
      <c r="H59" s="284"/>
      <c r="I59" s="284"/>
    </row>
    <row r="60" spans="1:9" ht="12.75">
      <c r="A60" s="284" t="s">
        <v>835</v>
      </c>
      <c r="B60" s="284"/>
      <c r="C60" s="284"/>
      <c r="D60" s="284"/>
      <c r="E60" s="284"/>
      <c r="F60" s="284"/>
      <c r="G60" s="284"/>
      <c r="H60" s="284"/>
      <c r="I60" s="284"/>
    </row>
    <row r="61" spans="1:9" ht="12.75">
      <c r="A61" s="284" t="s">
        <v>109</v>
      </c>
      <c r="B61" s="284"/>
      <c r="C61" s="284"/>
      <c r="D61" s="284"/>
      <c r="E61" s="284"/>
      <c r="F61" s="284"/>
      <c r="G61" s="284"/>
      <c r="H61" s="284"/>
      <c r="I61" s="284"/>
    </row>
    <row r="62" spans="1:9" ht="12.75">
      <c r="A62" s="284" t="s">
        <v>369</v>
      </c>
      <c r="B62" s="284"/>
      <c r="C62" s="284"/>
      <c r="D62" s="284"/>
      <c r="E62" s="284"/>
      <c r="F62" s="284"/>
      <c r="G62" s="284"/>
      <c r="H62" s="284"/>
      <c r="I62" s="284"/>
    </row>
    <row r="63" spans="1:9" ht="12.75">
      <c r="A63" s="284" t="s">
        <v>110</v>
      </c>
      <c r="B63" s="284"/>
      <c r="C63" s="284"/>
      <c r="D63" s="284"/>
      <c r="E63" s="284"/>
      <c r="F63" s="284"/>
      <c r="G63" s="284"/>
      <c r="H63" s="284"/>
      <c r="I63" s="284"/>
    </row>
    <row r="64" spans="1:9" ht="12.75">
      <c r="A64" s="284" t="s">
        <v>370</v>
      </c>
      <c r="B64" s="284"/>
      <c r="C64" s="284"/>
      <c r="D64" s="284"/>
      <c r="E64" s="284"/>
      <c r="F64" s="284"/>
      <c r="G64" s="284"/>
      <c r="H64" s="284"/>
      <c r="I64" s="284"/>
    </row>
    <row r="65" spans="1:9" ht="12.75">
      <c r="A65" s="284" t="s">
        <v>111</v>
      </c>
      <c r="B65" s="284"/>
      <c r="C65" s="284"/>
      <c r="D65" s="284"/>
      <c r="E65" s="284"/>
      <c r="F65" s="284"/>
      <c r="G65" s="284"/>
      <c r="H65" s="284"/>
      <c r="I65" s="284"/>
    </row>
    <row r="66" spans="1:9" ht="12.75">
      <c r="A66" s="284" t="s">
        <v>371</v>
      </c>
      <c r="B66" s="284"/>
      <c r="C66" s="284"/>
      <c r="D66" s="284"/>
      <c r="E66" s="284"/>
      <c r="F66" s="284"/>
      <c r="G66" s="284"/>
      <c r="H66" s="284"/>
      <c r="I66" s="284"/>
    </row>
    <row r="67" spans="1:9" ht="12.75">
      <c r="A67" s="284" t="s">
        <v>372</v>
      </c>
      <c r="B67" s="284"/>
      <c r="C67" s="284"/>
      <c r="D67" s="284"/>
      <c r="E67" s="284"/>
      <c r="F67" s="284"/>
      <c r="G67" s="284"/>
      <c r="H67" s="284"/>
      <c r="I67" s="284"/>
    </row>
    <row r="68" spans="1:9" ht="12.75">
      <c r="A68" s="284" t="s">
        <v>112</v>
      </c>
      <c r="B68" s="284"/>
      <c r="C68" s="284"/>
      <c r="D68" s="284"/>
      <c r="E68" s="284"/>
      <c r="F68" s="284"/>
      <c r="G68" s="284"/>
      <c r="H68" s="284"/>
      <c r="I68" s="284"/>
    </row>
    <row r="69" spans="1:9" ht="12.75">
      <c r="A69" s="17"/>
      <c r="B69" s="17"/>
      <c r="C69" s="17"/>
      <c r="D69" s="17"/>
      <c r="E69" s="17"/>
      <c r="F69" s="17"/>
      <c r="G69" s="17"/>
      <c r="H69" s="17"/>
      <c r="I69" s="17"/>
    </row>
    <row r="70" spans="1:9" ht="12.75">
      <c r="A70" s="284" t="s">
        <v>373</v>
      </c>
      <c r="B70" s="284"/>
      <c r="C70" s="284"/>
      <c r="D70" s="284"/>
      <c r="E70" s="284"/>
      <c r="F70" s="284"/>
      <c r="G70" s="284"/>
      <c r="H70" s="284"/>
      <c r="I70" s="284"/>
    </row>
    <row r="71" spans="1:9" ht="12.75">
      <c r="A71" s="17"/>
      <c r="B71" s="17"/>
      <c r="C71" s="17"/>
      <c r="D71" s="17"/>
      <c r="E71" s="17"/>
      <c r="F71" s="17"/>
      <c r="G71" s="17"/>
      <c r="H71" s="17"/>
      <c r="I71" s="17"/>
    </row>
    <row r="72" ht="12.75">
      <c r="F72" s="47"/>
    </row>
    <row r="73" spans="6:9" ht="12.75">
      <c r="F73" s="47"/>
      <c r="G73" s="306" t="s">
        <v>374</v>
      </c>
      <c r="H73" s="280"/>
      <c r="I73" s="280"/>
    </row>
    <row r="74" spans="6:9" ht="12.75">
      <c r="F74" s="50"/>
      <c r="G74" s="306" t="s">
        <v>375</v>
      </c>
      <c r="H74" s="280"/>
      <c r="I74" s="280"/>
    </row>
    <row r="75" spans="1:9" ht="12.75">
      <c r="A75" s="24" t="s">
        <v>376</v>
      </c>
      <c r="B75" s="294" t="s">
        <v>377</v>
      </c>
      <c r="C75" s="295"/>
      <c r="D75" s="24" t="s">
        <v>378</v>
      </c>
      <c r="E75" s="24" t="s">
        <v>379</v>
      </c>
      <c r="F75" s="24" t="s">
        <v>380</v>
      </c>
      <c r="G75" s="306" t="s">
        <v>381</v>
      </c>
      <c r="H75" s="280"/>
      <c r="I75" s="280"/>
    </row>
    <row r="76" spans="1:9" ht="12.75">
      <c r="A76" s="51">
        <v>33129</v>
      </c>
      <c r="B76" s="311">
        <v>33419</v>
      </c>
      <c r="C76" s="312"/>
      <c r="D76" s="52">
        <v>0</v>
      </c>
      <c r="E76" s="52">
        <v>9</v>
      </c>
      <c r="F76" s="52">
        <v>18</v>
      </c>
      <c r="G76" s="306" t="s">
        <v>382</v>
      </c>
      <c r="H76" s="280"/>
      <c r="I76" s="280"/>
    </row>
    <row r="77" spans="1:9" ht="12.75">
      <c r="A77" s="53">
        <v>33494</v>
      </c>
      <c r="B77" s="307">
        <v>33648</v>
      </c>
      <c r="C77" s="308"/>
      <c r="D77" s="54">
        <v>0</v>
      </c>
      <c r="E77" s="54">
        <v>6</v>
      </c>
      <c r="F77" s="54">
        <v>1</v>
      </c>
      <c r="G77" s="306" t="s">
        <v>383</v>
      </c>
      <c r="H77" s="280"/>
      <c r="I77" s="280"/>
    </row>
    <row r="78" spans="1:9" ht="12.75">
      <c r="A78" s="309" t="s">
        <v>384</v>
      </c>
      <c r="B78" s="310"/>
      <c r="C78" s="310"/>
      <c r="D78" s="55">
        <v>1</v>
      </c>
      <c r="E78" s="55">
        <v>3</v>
      </c>
      <c r="F78" s="55">
        <v>19</v>
      </c>
      <c r="G78" s="306" t="s">
        <v>135</v>
      </c>
      <c r="H78" s="280"/>
      <c r="I78" s="280"/>
    </row>
    <row r="79" spans="1:9" ht="12.75">
      <c r="A79" s="56"/>
      <c r="B79" s="56"/>
      <c r="C79" s="57"/>
      <c r="D79" s="57"/>
      <c r="E79" s="57"/>
      <c r="F79" s="57"/>
      <c r="G79" s="17"/>
      <c r="H79" s="17"/>
      <c r="I79" s="17"/>
    </row>
    <row r="80" spans="1:9" ht="12.75">
      <c r="A80" s="284" t="s">
        <v>136</v>
      </c>
      <c r="B80" s="284"/>
      <c r="C80" s="284"/>
      <c r="D80" s="284"/>
      <c r="E80" s="284"/>
      <c r="F80" s="284"/>
      <c r="G80" s="284"/>
      <c r="H80" s="284"/>
      <c r="I80" s="284"/>
    </row>
    <row r="81" spans="1:9" ht="12.75">
      <c r="A81" s="284" t="s">
        <v>113</v>
      </c>
      <c r="B81" s="284"/>
      <c r="C81" s="284"/>
      <c r="D81" s="284"/>
      <c r="E81" s="284"/>
      <c r="F81" s="284"/>
      <c r="G81" s="284"/>
      <c r="H81" s="284"/>
      <c r="I81" s="284"/>
    </row>
    <row r="82" spans="1:9" ht="12.75">
      <c r="A82" s="56"/>
      <c r="B82" s="56"/>
      <c r="C82" s="57"/>
      <c r="D82" s="57"/>
      <c r="E82" s="57"/>
      <c r="F82" s="57"/>
      <c r="G82" s="17"/>
      <c r="H82" s="17"/>
      <c r="I82" s="17"/>
    </row>
    <row r="83" spans="1:9" ht="12.75">
      <c r="A83" s="24" t="s">
        <v>376</v>
      </c>
      <c r="B83" s="294" t="s">
        <v>377</v>
      </c>
      <c r="C83" s="295"/>
      <c r="D83" s="24" t="s">
        <v>378</v>
      </c>
      <c r="E83" s="24" t="s">
        <v>379</v>
      </c>
      <c r="F83" s="24" t="s">
        <v>380</v>
      </c>
      <c r="G83" s="306" t="s">
        <v>137</v>
      </c>
      <c r="H83" s="280"/>
      <c r="I83" s="280"/>
    </row>
    <row r="84" spans="1:9" ht="12.75">
      <c r="A84" s="51">
        <v>32051</v>
      </c>
      <c r="B84" s="311">
        <v>32314</v>
      </c>
      <c r="C84" s="312"/>
      <c r="D84" s="52">
        <v>0</v>
      </c>
      <c r="E84" s="52">
        <v>8</v>
      </c>
      <c r="F84" s="52">
        <v>20</v>
      </c>
      <c r="G84" s="17"/>
      <c r="H84" s="17"/>
      <c r="I84" s="17"/>
    </row>
    <row r="85" spans="1:9" ht="12.75">
      <c r="A85" s="53">
        <v>32399</v>
      </c>
      <c r="B85" s="307">
        <v>32682</v>
      </c>
      <c r="C85" s="308"/>
      <c r="D85" s="54">
        <v>0</v>
      </c>
      <c r="E85" s="54">
        <v>6</v>
      </c>
      <c r="F85" s="54">
        <v>1</v>
      </c>
      <c r="G85" s="17"/>
      <c r="H85" s="17"/>
      <c r="I85" s="17"/>
    </row>
    <row r="86" spans="1:9" ht="12.75">
      <c r="A86" s="309" t="s">
        <v>384</v>
      </c>
      <c r="B86" s="310"/>
      <c r="C86" s="310"/>
      <c r="D86" s="55">
        <v>1</v>
      </c>
      <c r="E86" s="55">
        <v>2</v>
      </c>
      <c r="F86" s="55">
        <v>21</v>
      </c>
      <c r="G86" s="17"/>
      <c r="H86" s="17"/>
      <c r="I86" s="17"/>
    </row>
    <row r="87" spans="1:9" ht="12.75">
      <c r="A87" s="58"/>
      <c r="B87" s="59"/>
      <c r="C87" s="59"/>
      <c r="D87" s="57"/>
      <c r="E87" s="57"/>
      <c r="F87" s="57"/>
      <c r="G87" s="17"/>
      <c r="H87" s="17"/>
      <c r="I87" s="17"/>
    </row>
    <row r="88" spans="1:9" ht="12.75">
      <c r="A88" s="284" t="s">
        <v>138</v>
      </c>
      <c r="B88" s="284"/>
      <c r="C88" s="284"/>
      <c r="D88" s="284"/>
      <c r="E88" s="284"/>
      <c r="F88" s="284"/>
      <c r="G88" s="284"/>
      <c r="H88" s="284"/>
      <c r="I88" s="284"/>
    </row>
    <row r="89" spans="1:9" ht="12.75">
      <c r="A89" s="284" t="s">
        <v>114</v>
      </c>
      <c r="B89" s="284"/>
      <c r="C89" s="284"/>
      <c r="D89" s="284"/>
      <c r="E89" s="284"/>
      <c r="F89" s="284"/>
      <c r="G89" s="284"/>
      <c r="H89" s="284"/>
      <c r="I89" s="284"/>
    </row>
    <row r="90" spans="1:9" ht="12.75">
      <c r="A90" s="17"/>
      <c r="B90" s="17"/>
      <c r="C90" s="17"/>
      <c r="D90" s="17"/>
      <c r="E90" s="17"/>
      <c r="F90" s="17"/>
      <c r="G90" s="17"/>
      <c r="H90" s="17"/>
      <c r="I90" s="17"/>
    </row>
    <row r="91" spans="1:9" ht="12.75">
      <c r="A91" s="284" t="s">
        <v>139</v>
      </c>
      <c r="B91" s="284"/>
      <c r="C91" s="284"/>
      <c r="D91" s="284"/>
      <c r="E91" s="284"/>
      <c r="F91" s="284"/>
      <c r="G91" s="284"/>
      <c r="H91" s="284"/>
      <c r="I91" s="284"/>
    </row>
    <row r="92" spans="1:9" ht="12.75">
      <c r="A92" s="284" t="s">
        <v>140</v>
      </c>
      <c r="B92" s="284"/>
      <c r="C92" s="284"/>
      <c r="D92" s="284"/>
      <c r="E92" s="284"/>
      <c r="F92" s="284"/>
      <c r="G92" s="284"/>
      <c r="H92" s="284"/>
      <c r="I92" s="284"/>
    </row>
    <row r="93" spans="1:9" ht="12.75">
      <c r="A93" s="17"/>
      <c r="B93" s="17"/>
      <c r="C93" s="17"/>
      <c r="D93" s="17"/>
      <c r="E93" s="17"/>
      <c r="F93" s="17"/>
      <c r="G93" s="17"/>
      <c r="H93" s="17"/>
      <c r="I93" s="17"/>
    </row>
    <row r="94" spans="6:9" ht="12.75">
      <c r="F94" s="47"/>
      <c r="G94" s="306" t="s">
        <v>374</v>
      </c>
      <c r="H94" s="280"/>
      <c r="I94" s="280"/>
    </row>
    <row r="95" spans="6:9" ht="12.75">
      <c r="F95" s="50"/>
      <c r="G95" s="306" t="s">
        <v>375</v>
      </c>
      <c r="H95" s="280"/>
      <c r="I95" s="280"/>
    </row>
    <row r="96" spans="1:9" ht="12.75">
      <c r="A96" s="24" t="s">
        <v>376</v>
      </c>
      <c r="B96" s="294" t="s">
        <v>377</v>
      </c>
      <c r="C96" s="295"/>
      <c r="D96" s="24" t="s">
        <v>378</v>
      </c>
      <c r="E96" s="24" t="s">
        <v>379</v>
      </c>
      <c r="F96" s="24" t="s">
        <v>380</v>
      </c>
      <c r="G96" s="306" t="s">
        <v>381</v>
      </c>
      <c r="H96" s="280"/>
      <c r="I96" s="280"/>
    </row>
    <row r="97" spans="1:9" ht="12.75">
      <c r="A97" s="51">
        <v>33129</v>
      </c>
      <c r="B97" s="311">
        <v>33419</v>
      </c>
      <c r="C97" s="312"/>
      <c r="D97" s="52">
        <v>0</v>
      </c>
      <c r="E97" s="52">
        <v>9</v>
      </c>
      <c r="F97" s="52">
        <v>18</v>
      </c>
      <c r="G97" s="306" t="s">
        <v>382</v>
      </c>
      <c r="H97" s="280"/>
      <c r="I97" s="280"/>
    </row>
    <row r="98" spans="1:9" ht="12.75">
      <c r="A98" s="53">
        <v>33494</v>
      </c>
      <c r="B98" s="307">
        <v>33648</v>
      </c>
      <c r="C98" s="308"/>
      <c r="D98" s="54">
        <v>0</v>
      </c>
      <c r="E98" s="54">
        <v>6</v>
      </c>
      <c r="F98" s="54">
        <v>1</v>
      </c>
      <c r="G98" s="306" t="s">
        <v>383</v>
      </c>
      <c r="H98" s="280"/>
      <c r="I98" s="280"/>
    </row>
    <row r="99" spans="1:9" ht="12.75">
      <c r="A99" s="309" t="s">
        <v>384</v>
      </c>
      <c r="B99" s="310"/>
      <c r="C99" s="310"/>
      <c r="D99" s="55">
        <v>1</v>
      </c>
      <c r="E99" s="55">
        <v>3</v>
      </c>
      <c r="F99" s="55">
        <v>19</v>
      </c>
      <c r="G99" s="306" t="s">
        <v>135</v>
      </c>
      <c r="H99" s="280"/>
      <c r="I99" s="280"/>
    </row>
    <row r="100" spans="1:9" ht="12.75">
      <c r="A100" s="58"/>
      <c r="B100" s="59"/>
      <c r="C100" s="59"/>
      <c r="D100" s="57"/>
      <c r="E100" s="57"/>
      <c r="F100" s="57"/>
      <c r="G100" s="48"/>
      <c r="H100" s="49"/>
      <c r="I100" s="49"/>
    </row>
    <row r="101" spans="1:9" ht="12.75">
      <c r="A101" s="284" t="s">
        <v>141</v>
      </c>
      <c r="B101" s="284"/>
      <c r="C101" s="284"/>
      <c r="D101" s="284"/>
      <c r="E101" s="284"/>
      <c r="F101" s="284"/>
      <c r="G101" s="284"/>
      <c r="H101" s="284"/>
      <c r="I101" s="284"/>
    </row>
    <row r="102" spans="1:9" ht="12.75">
      <c r="A102" s="284" t="s">
        <v>115</v>
      </c>
      <c r="B102" s="284"/>
      <c r="C102" s="284"/>
      <c r="D102" s="284"/>
      <c r="E102" s="284"/>
      <c r="F102" s="284"/>
      <c r="G102" s="284"/>
      <c r="H102" s="284"/>
      <c r="I102" s="284"/>
    </row>
    <row r="103" spans="1:9" ht="12.75">
      <c r="A103" s="17"/>
      <c r="B103" s="17"/>
      <c r="C103" s="17"/>
      <c r="D103" s="17"/>
      <c r="E103" s="17"/>
      <c r="F103" s="17"/>
      <c r="G103" s="17"/>
      <c r="H103" s="17"/>
      <c r="I103" s="17"/>
    </row>
    <row r="104" spans="1:9" ht="12.75">
      <c r="A104" s="24" t="s">
        <v>376</v>
      </c>
      <c r="B104" s="294" t="s">
        <v>377</v>
      </c>
      <c r="C104" s="295"/>
      <c r="D104" s="24" t="s">
        <v>378</v>
      </c>
      <c r="E104" s="24" t="s">
        <v>379</v>
      </c>
      <c r="F104" s="24" t="s">
        <v>380</v>
      </c>
      <c r="G104" s="306" t="s">
        <v>137</v>
      </c>
      <c r="H104" s="280"/>
      <c r="I104" s="280"/>
    </row>
    <row r="105" spans="1:9" ht="12.75">
      <c r="A105" s="51">
        <v>32051</v>
      </c>
      <c r="B105" s="311">
        <v>32314</v>
      </c>
      <c r="C105" s="312"/>
      <c r="D105" s="52">
        <v>0</v>
      </c>
      <c r="E105" s="52">
        <v>8</v>
      </c>
      <c r="F105" s="52">
        <v>20</v>
      </c>
      <c r="G105" s="17"/>
      <c r="H105" s="17"/>
      <c r="I105" s="17"/>
    </row>
    <row r="106" spans="1:9" ht="12.75">
      <c r="A106" s="53">
        <v>32399</v>
      </c>
      <c r="B106" s="307">
        <v>32682</v>
      </c>
      <c r="C106" s="308"/>
      <c r="D106" s="54">
        <v>0</v>
      </c>
      <c r="E106" s="54">
        <v>6</v>
      </c>
      <c r="F106" s="54">
        <v>1</v>
      </c>
      <c r="G106" s="17"/>
      <c r="H106" s="17"/>
      <c r="I106" s="17"/>
    </row>
    <row r="107" spans="1:9" ht="12.75">
      <c r="A107" s="309" t="s">
        <v>384</v>
      </c>
      <c r="B107" s="310"/>
      <c r="C107" s="310"/>
      <c r="D107" s="55">
        <v>1</v>
      </c>
      <c r="E107" s="55">
        <v>2</v>
      </c>
      <c r="F107" s="55">
        <v>21</v>
      </c>
      <c r="G107" s="17"/>
      <c r="H107" s="17"/>
      <c r="I107" s="17"/>
    </row>
    <row r="108" spans="1:9" ht="12.75">
      <c r="A108" s="17"/>
      <c r="B108" s="17"/>
      <c r="C108" s="17"/>
      <c r="D108" s="17"/>
      <c r="E108" s="17"/>
      <c r="F108" s="17"/>
      <c r="G108" s="17"/>
      <c r="H108" s="17"/>
      <c r="I108" s="17"/>
    </row>
    <row r="109" spans="1:9" ht="12.75">
      <c r="A109" s="284" t="s">
        <v>142</v>
      </c>
      <c r="B109" s="284"/>
      <c r="C109" s="284"/>
      <c r="D109" s="284"/>
      <c r="E109" s="284"/>
      <c r="F109" s="284"/>
      <c r="G109" s="284"/>
      <c r="H109" s="284"/>
      <c r="I109" s="284"/>
    </row>
    <row r="110" spans="1:9" ht="12.75">
      <c r="A110" s="284" t="s">
        <v>116</v>
      </c>
      <c r="B110" s="284"/>
      <c r="C110" s="284"/>
      <c r="D110" s="284"/>
      <c r="E110" s="284"/>
      <c r="F110" s="284"/>
      <c r="G110" s="284"/>
      <c r="H110" s="284"/>
      <c r="I110" s="284"/>
    </row>
    <row r="111" spans="1:9" ht="12.75">
      <c r="A111" s="17"/>
      <c r="B111" s="17"/>
      <c r="C111" s="17"/>
      <c r="D111" s="17"/>
      <c r="E111" s="17"/>
      <c r="F111" s="17"/>
      <c r="G111" s="17"/>
      <c r="H111" s="17"/>
      <c r="I111" s="17"/>
    </row>
    <row r="112" spans="1:9" ht="12.75">
      <c r="A112" s="314" t="s">
        <v>618</v>
      </c>
      <c r="B112" s="314"/>
      <c r="C112" s="314"/>
      <c r="D112" s="270"/>
      <c r="F112" s="313" t="s">
        <v>143</v>
      </c>
      <c r="G112" s="313"/>
      <c r="H112" s="313"/>
      <c r="I112" s="49"/>
    </row>
    <row r="115" spans="6:8" ht="12.75">
      <c r="F115" s="50"/>
      <c r="G115" s="50"/>
      <c r="H115" s="50"/>
    </row>
  </sheetData>
  <mergeCells count="92">
    <mergeCell ref="A107:C107"/>
    <mergeCell ref="A109:I109"/>
    <mergeCell ref="A110:I110"/>
    <mergeCell ref="F112:H112"/>
    <mergeCell ref="A112:D112"/>
    <mergeCell ref="B104:C104"/>
    <mergeCell ref="G104:I104"/>
    <mergeCell ref="B105:C105"/>
    <mergeCell ref="B106:C106"/>
    <mergeCell ref="A99:C99"/>
    <mergeCell ref="G99:I99"/>
    <mergeCell ref="A101:I101"/>
    <mergeCell ref="A102:I102"/>
    <mergeCell ref="B97:C97"/>
    <mergeCell ref="G97:I97"/>
    <mergeCell ref="B98:C98"/>
    <mergeCell ref="G98:I98"/>
    <mergeCell ref="G94:I94"/>
    <mergeCell ref="G95:I95"/>
    <mergeCell ref="B96:C96"/>
    <mergeCell ref="G96:I96"/>
    <mergeCell ref="A88:I88"/>
    <mergeCell ref="A89:I89"/>
    <mergeCell ref="A91:I91"/>
    <mergeCell ref="A92:I92"/>
    <mergeCell ref="A86:C86"/>
    <mergeCell ref="G83:I83"/>
    <mergeCell ref="A80:I80"/>
    <mergeCell ref="A81:I81"/>
    <mergeCell ref="B85:C85"/>
    <mergeCell ref="B84:C84"/>
    <mergeCell ref="B83:C83"/>
    <mergeCell ref="A70:I70"/>
    <mergeCell ref="B75:C75"/>
    <mergeCell ref="G75:I75"/>
    <mergeCell ref="G78:I78"/>
    <mergeCell ref="B77:C77"/>
    <mergeCell ref="A78:C78"/>
    <mergeCell ref="G76:I76"/>
    <mergeCell ref="B76:C76"/>
    <mergeCell ref="G77:I77"/>
    <mergeCell ref="A36:I36"/>
    <mergeCell ref="A37:I37"/>
    <mergeCell ref="G73:I73"/>
    <mergeCell ref="G74:I74"/>
    <mergeCell ref="A41:I41"/>
    <mergeCell ref="A61:I61"/>
    <mergeCell ref="A39:I39"/>
    <mergeCell ref="A40:I40"/>
    <mergeCell ref="A67:I67"/>
    <mergeCell ref="A68:I68"/>
    <mergeCell ref="A32:I32"/>
    <mergeCell ref="A33:I33"/>
    <mergeCell ref="A34:I34"/>
    <mergeCell ref="A35:I35"/>
    <mergeCell ref="D17:E17"/>
    <mergeCell ref="D18:E18"/>
    <mergeCell ref="F28:I28"/>
    <mergeCell ref="F29:I29"/>
    <mergeCell ref="F17:I17"/>
    <mergeCell ref="F18:I18"/>
    <mergeCell ref="D19:E19"/>
    <mergeCell ref="D20:E20"/>
    <mergeCell ref="D21:E21"/>
    <mergeCell ref="D22:E22"/>
    <mergeCell ref="A12:I12"/>
    <mergeCell ref="A13:I13"/>
    <mergeCell ref="D15:E15"/>
    <mergeCell ref="D16:E16"/>
    <mergeCell ref="F16:I16"/>
    <mergeCell ref="A1:I1"/>
    <mergeCell ref="A2:I2"/>
    <mergeCell ref="A5:I5"/>
    <mergeCell ref="A3:I3"/>
    <mergeCell ref="A7:I7"/>
    <mergeCell ref="A8:I8"/>
    <mergeCell ref="A9:I9"/>
    <mergeCell ref="A10:I10"/>
    <mergeCell ref="A11:I11"/>
    <mergeCell ref="A64:I64"/>
    <mergeCell ref="A65:I65"/>
    <mergeCell ref="A66:I66"/>
    <mergeCell ref="A59:I59"/>
    <mergeCell ref="A60:I60"/>
    <mergeCell ref="A62:I62"/>
    <mergeCell ref="A63:I63"/>
    <mergeCell ref="F22:I22"/>
    <mergeCell ref="F23:I23"/>
    <mergeCell ref="A31:I31"/>
    <mergeCell ref="F24:I24"/>
    <mergeCell ref="F26:I26"/>
    <mergeCell ref="F27:I27"/>
  </mergeCells>
  <printOptions/>
  <pageMargins left="0.4330708661417323" right="0.4330708661417323" top="0.7874015748031497" bottom="0.5905511811023623" header="0.5118110236220472" footer="0.5118110236220472"/>
  <pageSetup horizontalDpi="600" verticalDpi="600" orientation="portrait" paperSize="9" r:id="rId1"/>
  <headerFooter alignWithMargins="0">
    <oddHeader>&amp;Rins. _____________________</oddHeader>
  </headerFooter>
</worksheet>
</file>

<file path=xl/worksheets/sheet6.xml><?xml version="1.0" encoding="utf-8"?>
<worksheet xmlns="http://schemas.openxmlformats.org/spreadsheetml/2006/main" xmlns:r="http://schemas.openxmlformats.org/officeDocument/2006/relationships">
  <dimension ref="A1:I60"/>
  <sheetViews>
    <sheetView workbookViewId="0" topLeftCell="A1">
      <selection activeCell="B24" sqref="B24:C24"/>
    </sheetView>
  </sheetViews>
  <sheetFormatPr defaultColWidth="9.140625" defaultRowHeight="12.75"/>
  <cols>
    <col min="1" max="1" width="3.8515625" style="60" customWidth="1"/>
    <col min="2" max="2" width="5.57421875" style="60" customWidth="1"/>
    <col min="3" max="3" width="3.421875" style="60" customWidth="1"/>
    <col min="4" max="4" width="23.7109375" style="60" customWidth="1"/>
    <col min="5" max="5" width="18.28125" style="60" customWidth="1"/>
    <col min="6" max="6" width="13.8515625" style="60" bestFit="1" customWidth="1"/>
    <col min="7" max="7" width="9.28125" style="60" customWidth="1"/>
    <col min="8" max="8" width="13.57421875" style="60" customWidth="1"/>
    <col min="9" max="9" width="9.00390625" style="60" customWidth="1"/>
    <col min="10" max="16384" width="9.140625" style="60" customWidth="1"/>
  </cols>
  <sheetData>
    <row r="1" spans="1:9" ht="18" customHeight="1">
      <c r="A1" s="291" t="s">
        <v>351</v>
      </c>
      <c r="B1" s="291"/>
      <c r="C1" s="291"/>
      <c r="D1" s="291"/>
      <c r="E1" s="291"/>
      <c r="F1" s="291"/>
      <c r="G1" s="291"/>
      <c r="H1" s="291"/>
      <c r="I1" s="19"/>
    </row>
    <row r="2" spans="1:9" ht="18" customHeight="1">
      <c r="A2" s="292" t="s">
        <v>1047</v>
      </c>
      <c r="B2" s="292"/>
      <c r="C2" s="292"/>
      <c r="D2" s="292"/>
      <c r="E2" s="292"/>
      <c r="F2" s="292"/>
      <c r="G2" s="292"/>
      <c r="H2" s="292"/>
      <c r="I2" s="21"/>
    </row>
    <row r="3" spans="1:9" ht="9" customHeight="1">
      <c r="A3" s="20"/>
      <c r="B3" s="20"/>
      <c r="C3" s="20"/>
      <c r="D3" s="20"/>
      <c r="E3" s="20"/>
      <c r="F3" s="20"/>
      <c r="G3" s="20"/>
      <c r="H3" s="20"/>
      <c r="I3" s="21"/>
    </row>
    <row r="4" spans="1:9" ht="15.75">
      <c r="A4" s="329" t="s">
        <v>47</v>
      </c>
      <c r="B4" s="329"/>
      <c r="C4" s="329"/>
      <c r="D4" s="329"/>
      <c r="E4" s="329"/>
      <c r="F4" s="329"/>
      <c r="G4" s="329"/>
      <c r="H4" s="329"/>
      <c r="I4" s="85"/>
    </row>
    <row r="5" spans="1:9" ht="15.75">
      <c r="A5" s="329" t="s">
        <v>538</v>
      </c>
      <c r="B5" s="329"/>
      <c r="C5" s="329"/>
      <c r="D5" s="329"/>
      <c r="E5" s="329"/>
      <c r="F5" s="329"/>
      <c r="G5" s="329"/>
      <c r="H5" s="329"/>
      <c r="I5" s="61"/>
    </row>
    <row r="6" spans="1:9" ht="15.75">
      <c r="A6" s="329" t="s">
        <v>527</v>
      </c>
      <c r="B6" s="329"/>
      <c r="C6" s="329"/>
      <c r="D6" s="329"/>
      <c r="E6" s="329"/>
      <c r="F6" s="329"/>
      <c r="G6" s="329"/>
      <c r="H6" s="329"/>
      <c r="I6" s="61"/>
    </row>
    <row r="7" spans="1:9" ht="15.75">
      <c r="A7" s="329" t="s">
        <v>531</v>
      </c>
      <c r="B7" s="329"/>
      <c r="C7" s="329"/>
      <c r="D7" s="329"/>
      <c r="E7" s="329"/>
      <c r="F7" s="329"/>
      <c r="G7" s="329"/>
      <c r="H7" s="329"/>
      <c r="I7" s="62"/>
    </row>
    <row r="8" spans="1:9" ht="15.75">
      <c r="A8" s="329" t="s">
        <v>532</v>
      </c>
      <c r="B8" s="329"/>
      <c r="C8" s="329"/>
      <c r="D8" s="329"/>
      <c r="E8" s="329"/>
      <c r="F8" s="329"/>
      <c r="G8" s="329"/>
      <c r="H8" s="329"/>
      <c r="I8" s="62"/>
    </row>
    <row r="9" spans="1:9" ht="9" customHeight="1">
      <c r="A9" s="43"/>
      <c r="B9" s="43"/>
      <c r="C9" s="43"/>
      <c r="D9" s="43"/>
      <c r="E9" s="43"/>
      <c r="F9" s="43"/>
      <c r="G9" s="43"/>
      <c r="H9" s="43"/>
      <c r="I9" s="43"/>
    </row>
    <row r="10" spans="1:9" ht="15.75">
      <c r="A10" s="331" t="s">
        <v>528</v>
      </c>
      <c r="B10" s="331"/>
      <c r="C10" s="331"/>
      <c r="D10" s="331"/>
      <c r="E10" s="331"/>
      <c r="F10" s="331"/>
      <c r="G10" s="331"/>
      <c r="H10" s="331"/>
      <c r="I10" s="62"/>
    </row>
    <row r="11" ht="9" customHeight="1"/>
    <row r="12" spans="1:8" ht="13.5">
      <c r="A12" s="23"/>
      <c r="B12" s="316" t="s">
        <v>46</v>
      </c>
      <c r="C12" s="317"/>
      <c r="D12" s="316" t="s">
        <v>1048</v>
      </c>
      <c r="E12" s="317"/>
      <c r="F12" s="318" t="s">
        <v>1049</v>
      </c>
      <c r="G12" s="318"/>
      <c r="H12" s="318"/>
    </row>
    <row r="13" spans="1:9" ht="13.5">
      <c r="A13" s="64">
        <v>1</v>
      </c>
      <c r="B13" s="319" t="s">
        <v>798</v>
      </c>
      <c r="C13" s="320"/>
      <c r="D13" s="321"/>
      <c r="E13" s="322"/>
      <c r="F13" s="318"/>
      <c r="G13" s="318"/>
      <c r="H13" s="318"/>
      <c r="I13" s="42"/>
    </row>
    <row r="14" spans="1:9" ht="13.5">
      <c r="A14" s="63">
        <v>2</v>
      </c>
      <c r="B14" s="323" t="s">
        <v>355</v>
      </c>
      <c r="C14" s="324"/>
      <c r="D14" s="321"/>
      <c r="E14" s="322"/>
      <c r="F14" s="318"/>
      <c r="G14" s="318"/>
      <c r="H14" s="318"/>
      <c r="I14" s="42"/>
    </row>
    <row r="15" spans="1:9" ht="13.5">
      <c r="A15" s="63">
        <v>3</v>
      </c>
      <c r="B15" s="323" t="s">
        <v>913</v>
      </c>
      <c r="C15" s="324"/>
      <c r="D15" s="321"/>
      <c r="E15" s="322"/>
      <c r="F15" s="318"/>
      <c r="G15" s="318"/>
      <c r="H15" s="318"/>
      <c r="I15" s="42"/>
    </row>
    <row r="16" spans="1:9" ht="13.5" hidden="1">
      <c r="A16" s="63">
        <v>4</v>
      </c>
      <c r="B16" s="323" t="s">
        <v>85</v>
      </c>
      <c r="C16" s="324"/>
      <c r="D16" s="321"/>
      <c r="E16" s="322"/>
      <c r="F16" s="318"/>
      <c r="G16" s="318"/>
      <c r="H16" s="318"/>
      <c r="I16" s="42"/>
    </row>
    <row r="17" spans="1:9" ht="13.5">
      <c r="A17" s="336"/>
      <c r="B17" s="336"/>
      <c r="C17" s="336"/>
      <c r="D17" s="336"/>
      <c r="E17" s="336"/>
      <c r="F17" s="336"/>
      <c r="G17" s="336"/>
      <c r="H17" s="336"/>
      <c r="I17" s="62"/>
    </row>
    <row r="18" spans="1:9" ht="15.75">
      <c r="A18" s="329" t="s">
        <v>533</v>
      </c>
      <c r="B18" s="329"/>
      <c r="C18" s="329"/>
      <c r="D18" s="329"/>
      <c r="E18" s="329"/>
      <c r="F18" s="329"/>
      <c r="G18" s="329"/>
      <c r="H18" s="329"/>
      <c r="I18" s="62"/>
    </row>
    <row r="19" spans="1:9" ht="15.75">
      <c r="A19" s="329" t="s">
        <v>529</v>
      </c>
      <c r="B19" s="329"/>
      <c r="C19" s="329"/>
      <c r="D19" s="329"/>
      <c r="E19" s="329"/>
      <c r="F19" s="329"/>
      <c r="G19" s="329"/>
      <c r="H19" s="329"/>
      <c r="I19" s="62"/>
    </row>
    <row r="20" spans="1:9" ht="15.75">
      <c r="A20" s="329" t="s">
        <v>530</v>
      </c>
      <c r="B20" s="329"/>
      <c r="C20" s="329"/>
      <c r="D20" s="329"/>
      <c r="E20" s="329"/>
      <c r="F20" s="329"/>
      <c r="G20" s="329"/>
      <c r="H20" s="329"/>
      <c r="I20" s="62"/>
    </row>
    <row r="21" spans="1:9" ht="9" customHeight="1">
      <c r="A21" s="337"/>
      <c r="B21" s="337"/>
      <c r="C21" s="337"/>
      <c r="D21" s="337"/>
      <c r="E21" s="337"/>
      <c r="F21" s="337"/>
      <c r="G21" s="337"/>
      <c r="H21" s="337"/>
      <c r="I21" s="62"/>
    </row>
    <row r="22" spans="1:9" ht="13.5">
      <c r="A22" s="328" t="s">
        <v>439</v>
      </c>
      <c r="B22" s="328"/>
      <c r="C22" s="328"/>
      <c r="D22" s="328"/>
      <c r="E22" s="328"/>
      <c r="F22" s="328"/>
      <c r="G22" s="328"/>
      <c r="H22" s="328"/>
      <c r="I22" s="62"/>
    </row>
    <row r="23" spans="1:9" ht="9" customHeight="1">
      <c r="A23" s="176"/>
      <c r="B23" s="176"/>
      <c r="C23" s="176"/>
      <c r="D23" s="176"/>
      <c r="E23" s="176"/>
      <c r="F23" s="176"/>
      <c r="G23" s="176"/>
      <c r="H23" s="176"/>
      <c r="I23" s="62"/>
    </row>
    <row r="24" spans="1:9" ht="13.5" customHeight="1">
      <c r="A24" s="23"/>
      <c r="B24" s="316" t="s">
        <v>46</v>
      </c>
      <c r="C24" s="317"/>
      <c r="D24" s="316" t="s">
        <v>1048</v>
      </c>
      <c r="E24" s="317"/>
      <c r="F24" s="333"/>
      <c r="G24" s="333"/>
      <c r="H24" s="334"/>
      <c r="I24" s="62"/>
    </row>
    <row r="25" spans="1:9" ht="13.5" customHeight="1">
      <c r="A25" s="64">
        <v>1</v>
      </c>
      <c r="B25" s="319" t="s">
        <v>798</v>
      </c>
      <c r="C25" s="320"/>
      <c r="D25" s="326"/>
      <c r="E25" s="326"/>
      <c r="F25" s="372"/>
      <c r="G25" s="372"/>
      <c r="H25" s="373"/>
      <c r="I25" s="62"/>
    </row>
    <row r="26" spans="1:9" ht="13.5">
      <c r="A26" s="64">
        <v>2</v>
      </c>
      <c r="B26" s="323" t="s">
        <v>355</v>
      </c>
      <c r="C26" s="324"/>
      <c r="D26" s="326"/>
      <c r="E26" s="326"/>
      <c r="F26" s="372"/>
      <c r="G26" s="372"/>
      <c r="H26" s="373"/>
      <c r="I26" s="62"/>
    </row>
    <row r="27" spans="1:9" ht="13.5">
      <c r="A27" s="64">
        <v>3</v>
      </c>
      <c r="B27" s="323" t="s">
        <v>913</v>
      </c>
      <c r="C27" s="324"/>
      <c r="D27" s="326"/>
      <c r="E27" s="326"/>
      <c r="F27" s="372"/>
      <c r="G27" s="372"/>
      <c r="H27" s="373"/>
      <c r="I27" s="62"/>
    </row>
    <row r="28" spans="1:9" ht="13.5" hidden="1">
      <c r="A28" s="64"/>
      <c r="B28" s="325"/>
      <c r="C28" s="325"/>
      <c r="D28" s="326"/>
      <c r="E28" s="326"/>
      <c r="F28" s="372"/>
      <c r="G28" s="372"/>
      <c r="H28" s="373"/>
      <c r="I28" s="62"/>
    </row>
    <row r="29" spans="1:9" ht="13.5">
      <c r="A29" s="65"/>
      <c r="B29" s="65"/>
      <c r="C29" s="65"/>
      <c r="D29" s="65"/>
      <c r="E29" s="65"/>
      <c r="F29" s="65"/>
      <c r="G29" s="65"/>
      <c r="H29" s="65"/>
      <c r="I29" s="62"/>
    </row>
    <row r="30" spans="1:9" ht="15">
      <c r="A30" s="335" t="s">
        <v>1050</v>
      </c>
      <c r="B30" s="335"/>
      <c r="C30" s="335"/>
      <c r="D30" s="335"/>
      <c r="E30" s="335"/>
      <c r="F30" s="335"/>
      <c r="G30" s="335"/>
      <c r="H30" s="335"/>
      <c r="I30" s="62"/>
    </row>
    <row r="31" spans="1:9" ht="9" customHeight="1">
      <c r="A31" s="65"/>
      <c r="B31" s="65"/>
      <c r="C31" s="65"/>
      <c r="D31" s="65"/>
      <c r="E31" s="65"/>
      <c r="F31" s="65"/>
      <c r="G31" s="65"/>
      <c r="H31" s="65"/>
      <c r="I31" s="62"/>
    </row>
    <row r="32" spans="1:9" ht="15.75">
      <c r="A32" s="329" t="s">
        <v>534</v>
      </c>
      <c r="B32" s="329"/>
      <c r="C32" s="329"/>
      <c r="D32" s="329"/>
      <c r="E32" s="329"/>
      <c r="F32" s="329"/>
      <c r="G32" s="329"/>
      <c r="H32" s="329"/>
      <c r="I32" s="62"/>
    </row>
    <row r="33" spans="1:9" ht="15.75">
      <c r="A33" s="329" t="s">
        <v>535</v>
      </c>
      <c r="B33" s="329"/>
      <c r="C33" s="329"/>
      <c r="D33" s="329"/>
      <c r="E33" s="329"/>
      <c r="F33" s="329"/>
      <c r="G33" s="329"/>
      <c r="H33" s="329"/>
      <c r="I33" s="62"/>
    </row>
    <row r="34" spans="1:9" ht="15.75">
      <c r="A34" s="329" t="s">
        <v>536</v>
      </c>
      <c r="B34" s="329"/>
      <c r="C34" s="329"/>
      <c r="D34" s="329"/>
      <c r="E34" s="329"/>
      <c r="F34" s="329"/>
      <c r="G34" s="329"/>
      <c r="H34" s="329"/>
      <c r="I34" s="62"/>
    </row>
    <row r="35" spans="1:9" ht="15.75">
      <c r="A35" s="329" t="s">
        <v>537</v>
      </c>
      <c r="B35" s="329"/>
      <c r="C35" s="329"/>
      <c r="D35" s="329"/>
      <c r="E35" s="329"/>
      <c r="F35" s="329"/>
      <c r="G35" s="329"/>
      <c r="H35" s="329"/>
      <c r="I35" s="62"/>
    </row>
    <row r="36" ht="13.5">
      <c r="I36" s="62"/>
    </row>
    <row r="37" spans="1:9" ht="13.5">
      <c r="A37" s="23"/>
      <c r="B37" s="316" t="s">
        <v>46</v>
      </c>
      <c r="C37" s="317"/>
      <c r="D37" s="316" t="s">
        <v>1048</v>
      </c>
      <c r="E37" s="317"/>
      <c r="F37" s="318" t="s">
        <v>1049</v>
      </c>
      <c r="G37" s="318"/>
      <c r="H37" s="318"/>
      <c r="I37" s="62"/>
    </row>
    <row r="38" spans="1:9" ht="13.5" customHeight="1">
      <c r="A38" s="64">
        <v>1</v>
      </c>
      <c r="B38" s="319"/>
      <c r="C38" s="320"/>
      <c r="D38" s="321"/>
      <c r="E38" s="322"/>
      <c r="F38" s="318"/>
      <c r="G38" s="318"/>
      <c r="H38" s="318"/>
      <c r="I38" s="62"/>
    </row>
    <row r="39" spans="1:9" ht="13.5" customHeight="1">
      <c r="A39" s="63">
        <v>2</v>
      </c>
      <c r="B39" s="323"/>
      <c r="C39" s="324"/>
      <c r="D39" s="321"/>
      <c r="E39" s="322"/>
      <c r="F39" s="318"/>
      <c r="G39" s="318"/>
      <c r="H39" s="318"/>
      <c r="I39" s="62"/>
    </row>
    <row r="40" spans="1:9" ht="13.5" customHeight="1">
      <c r="A40" s="63">
        <v>3</v>
      </c>
      <c r="B40" s="323"/>
      <c r="C40" s="324"/>
      <c r="D40" s="321"/>
      <c r="E40" s="322"/>
      <c r="F40" s="318"/>
      <c r="G40" s="318"/>
      <c r="H40" s="318"/>
      <c r="I40" s="62"/>
    </row>
    <row r="41" spans="1:9" ht="13.5" customHeight="1">
      <c r="A41" s="315"/>
      <c r="B41" s="315"/>
      <c r="C41" s="315"/>
      <c r="D41" s="315"/>
      <c r="E41" s="315"/>
      <c r="F41" s="315"/>
      <c r="G41" s="315"/>
      <c r="H41" s="315"/>
      <c r="I41" s="62"/>
    </row>
    <row r="42" spans="1:9" ht="13.5" customHeight="1">
      <c r="A42" s="315" t="s">
        <v>1109</v>
      </c>
      <c r="B42" s="315"/>
      <c r="C42" s="315"/>
      <c r="D42" s="315"/>
      <c r="E42" s="315"/>
      <c r="F42" s="315"/>
      <c r="G42" s="315"/>
      <c r="H42" s="315"/>
      <c r="I42" s="62"/>
    </row>
    <row r="43" spans="1:9" ht="9" customHeight="1">
      <c r="A43" s="332" t="s">
        <v>1110</v>
      </c>
      <c r="B43" s="327"/>
      <c r="C43" s="327"/>
      <c r="D43" s="327"/>
      <c r="E43" s="327"/>
      <c r="F43" s="327"/>
      <c r="G43" s="327"/>
      <c r="H43" s="327"/>
      <c r="I43" s="62"/>
    </row>
    <row r="44" spans="1:9" ht="9.75" customHeight="1">
      <c r="A44" s="315" t="s">
        <v>1108</v>
      </c>
      <c r="B44" s="315"/>
      <c r="C44" s="315"/>
      <c r="D44" s="315"/>
      <c r="E44" s="315"/>
      <c r="F44" s="315"/>
      <c r="G44" s="315"/>
      <c r="H44" s="315"/>
      <c r="I44" s="62"/>
    </row>
    <row r="45" spans="1:9" ht="9.75" customHeight="1">
      <c r="A45" s="315" t="s">
        <v>1107</v>
      </c>
      <c r="B45" s="315"/>
      <c r="C45" s="315"/>
      <c r="D45" s="315"/>
      <c r="E45" s="315"/>
      <c r="F45" s="315"/>
      <c r="G45" s="315"/>
      <c r="H45" s="315"/>
      <c r="I45" s="62"/>
    </row>
    <row r="46" spans="1:9" ht="9.75" customHeight="1">
      <c r="A46" s="315" t="s">
        <v>1051</v>
      </c>
      <c r="B46" s="315"/>
      <c r="C46" s="315"/>
      <c r="D46" s="315"/>
      <c r="E46" s="315"/>
      <c r="F46" s="315"/>
      <c r="G46" s="315"/>
      <c r="H46" s="315"/>
      <c r="I46" s="62"/>
    </row>
    <row r="47" spans="1:9" ht="9.75" customHeight="1">
      <c r="A47" s="315" t="s">
        <v>1111</v>
      </c>
      <c r="B47" s="315"/>
      <c r="C47" s="315"/>
      <c r="D47" s="315"/>
      <c r="E47" s="315"/>
      <c r="F47" s="315"/>
      <c r="G47" s="315"/>
      <c r="H47" s="315"/>
      <c r="I47" s="62"/>
    </row>
    <row r="48" spans="1:9" ht="9.75" customHeight="1">
      <c r="A48" s="315" t="s">
        <v>1112</v>
      </c>
      <c r="B48" s="315"/>
      <c r="C48" s="315"/>
      <c r="D48" s="315"/>
      <c r="E48" s="315"/>
      <c r="F48" s="315"/>
      <c r="G48" s="315"/>
      <c r="H48" s="315"/>
      <c r="I48" s="62"/>
    </row>
    <row r="49" spans="1:9" ht="9.75" customHeight="1">
      <c r="A49" s="315" t="s">
        <v>1113</v>
      </c>
      <c r="B49" s="315"/>
      <c r="C49" s="315"/>
      <c r="D49" s="315"/>
      <c r="E49" s="315"/>
      <c r="F49" s="315"/>
      <c r="G49" s="315"/>
      <c r="H49" s="315"/>
      <c r="I49" s="62"/>
    </row>
    <row r="50" spans="1:9" ht="9.75" customHeight="1">
      <c r="A50" s="315" t="s">
        <v>1114</v>
      </c>
      <c r="B50" s="315"/>
      <c r="C50" s="315"/>
      <c r="D50" s="315"/>
      <c r="E50" s="315"/>
      <c r="F50" s="315"/>
      <c r="G50" s="315"/>
      <c r="H50" s="315"/>
      <c r="I50" s="62"/>
    </row>
    <row r="51" spans="1:9" ht="9.75" customHeight="1">
      <c r="A51" s="187"/>
      <c r="B51" s="65"/>
      <c r="C51" s="65"/>
      <c r="D51" s="65"/>
      <c r="E51" s="65"/>
      <c r="F51" s="65"/>
      <c r="G51" s="65"/>
      <c r="H51" s="65"/>
      <c r="I51" s="62"/>
    </row>
    <row r="52" spans="1:9" ht="13.5" customHeight="1">
      <c r="A52" s="257" t="s">
        <v>617</v>
      </c>
      <c r="B52" s="257"/>
      <c r="C52" s="257"/>
      <c r="D52" s="257"/>
      <c r="E52" s="257"/>
      <c r="F52" s="65"/>
      <c r="G52" s="65"/>
      <c r="H52" s="65"/>
      <c r="I52" s="62"/>
    </row>
    <row r="53" spans="1:9" ht="13.5">
      <c r="A53" s="186"/>
      <c r="B53" s="186"/>
      <c r="C53" s="186"/>
      <c r="D53" s="186"/>
      <c r="E53" s="186"/>
      <c r="F53" s="65"/>
      <c r="G53" s="65"/>
      <c r="H53" s="65"/>
      <c r="I53" s="62"/>
    </row>
    <row r="54" spans="1:9" ht="13.5">
      <c r="A54" s="37"/>
      <c r="B54" s="46"/>
      <c r="C54" s="46"/>
      <c r="D54" s="39"/>
      <c r="E54" s="39"/>
      <c r="F54" s="330" t="s">
        <v>143</v>
      </c>
      <c r="G54" s="330"/>
      <c r="H54" s="330"/>
      <c r="I54" s="62"/>
    </row>
    <row r="55" spans="1:9" ht="13.5">
      <c r="A55" s="42"/>
      <c r="B55" s="42"/>
      <c r="C55" s="42"/>
      <c r="D55" s="42"/>
      <c r="E55" s="42"/>
      <c r="F55" s="42"/>
      <c r="G55" s="42"/>
      <c r="H55" s="42"/>
      <c r="I55" s="62"/>
    </row>
    <row r="56" spans="1:8" ht="12.75">
      <c r="A56" s="42"/>
      <c r="B56" s="42"/>
      <c r="C56" s="42"/>
      <c r="D56" s="42"/>
      <c r="E56" s="42"/>
      <c r="F56" s="42"/>
      <c r="G56" s="42"/>
      <c r="H56" s="42"/>
    </row>
    <row r="57" spans="1:9" ht="12.75">
      <c r="A57" s="42"/>
      <c r="B57" s="42"/>
      <c r="C57" s="42"/>
      <c r="D57" s="42"/>
      <c r="E57" s="42"/>
      <c r="F57" s="42"/>
      <c r="G57" s="42"/>
      <c r="H57" s="42"/>
      <c r="I57" s="42"/>
    </row>
    <row r="58" spans="1:9" ht="12.75">
      <c r="A58" s="42"/>
      <c r="B58" s="42"/>
      <c r="C58" s="42"/>
      <c r="D58" s="42"/>
      <c r="E58" s="42"/>
      <c r="F58" s="42"/>
      <c r="G58" s="42"/>
      <c r="H58" s="42"/>
      <c r="I58" s="42"/>
    </row>
    <row r="59" ht="12.75">
      <c r="I59" s="42"/>
    </row>
    <row r="60" ht="12.75">
      <c r="I60" s="42"/>
    </row>
  </sheetData>
  <mergeCells count="73">
    <mergeCell ref="A4:H4"/>
    <mergeCell ref="A17:H17"/>
    <mergeCell ref="A19:H19"/>
    <mergeCell ref="A20:H20"/>
    <mergeCell ref="A21:H21"/>
    <mergeCell ref="A18:H18"/>
    <mergeCell ref="D15:E15"/>
    <mergeCell ref="D14:E14"/>
    <mergeCell ref="D13:E13"/>
    <mergeCell ref="B13:C13"/>
    <mergeCell ref="B14:C14"/>
    <mergeCell ref="F14:H14"/>
    <mergeCell ref="D12:E12"/>
    <mergeCell ref="B12:C12"/>
    <mergeCell ref="A42:H42"/>
    <mergeCell ref="A30:H30"/>
    <mergeCell ref="A32:H32"/>
    <mergeCell ref="A52:E52"/>
    <mergeCell ref="A43:H43"/>
    <mergeCell ref="A7:H7"/>
    <mergeCell ref="F15:H15"/>
    <mergeCell ref="A8:H8"/>
    <mergeCell ref="F12:H12"/>
    <mergeCell ref="F13:H13"/>
    <mergeCell ref="F16:H16"/>
    <mergeCell ref="B16:C16"/>
    <mergeCell ref="A22:H22"/>
    <mergeCell ref="A1:H1"/>
    <mergeCell ref="A2:H2"/>
    <mergeCell ref="A5:H5"/>
    <mergeCell ref="A6:H6"/>
    <mergeCell ref="A10:H10"/>
    <mergeCell ref="D16:E16"/>
    <mergeCell ref="B15:C15"/>
    <mergeCell ref="A33:H33"/>
    <mergeCell ref="A34:H34"/>
    <mergeCell ref="F54:H54"/>
    <mergeCell ref="D40:E40"/>
    <mergeCell ref="F40:H40"/>
    <mergeCell ref="A35:H35"/>
    <mergeCell ref="F28:H28"/>
    <mergeCell ref="F26:H26"/>
    <mergeCell ref="F27:H27"/>
    <mergeCell ref="D26:E26"/>
    <mergeCell ref="D27:E27"/>
    <mergeCell ref="F25:H25"/>
    <mergeCell ref="B24:C24"/>
    <mergeCell ref="D24:E24"/>
    <mergeCell ref="F24:H24"/>
    <mergeCell ref="B39:C39"/>
    <mergeCell ref="D39:E39"/>
    <mergeCell ref="B25:C25"/>
    <mergeCell ref="D25:E25"/>
    <mergeCell ref="B28:C28"/>
    <mergeCell ref="D28:E28"/>
    <mergeCell ref="B26:C26"/>
    <mergeCell ref="B27:C27"/>
    <mergeCell ref="A41:H41"/>
    <mergeCell ref="B37:C37"/>
    <mergeCell ref="D37:E37"/>
    <mergeCell ref="F37:H37"/>
    <mergeCell ref="B38:C38"/>
    <mergeCell ref="D38:E38"/>
    <mergeCell ref="F38:H38"/>
    <mergeCell ref="F39:H39"/>
    <mergeCell ref="B40:C40"/>
    <mergeCell ref="A49:H49"/>
    <mergeCell ref="A50:H50"/>
    <mergeCell ref="A44:H44"/>
    <mergeCell ref="A46:H46"/>
    <mergeCell ref="A47:H47"/>
    <mergeCell ref="A48:H48"/>
    <mergeCell ref="A45:H45"/>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24"/>
  <sheetViews>
    <sheetView workbookViewId="0" topLeftCell="A92">
      <selection activeCell="A119" sqref="A119:H119"/>
    </sheetView>
  </sheetViews>
  <sheetFormatPr defaultColWidth="9.140625" defaultRowHeight="12.75"/>
  <cols>
    <col min="1" max="1" width="4.28125" style="60" customWidth="1"/>
    <col min="2" max="2" width="3.140625" style="60" customWidth="1"/>
    <col min="3" max="3" width="3.421875" style="60" customWidth="1"/>
    <col min="4" max="4" width="23.7109375" style="60" customWidth="1"/>
    <col min="5" max="5" width="18.28125" style="60" customWidth="1"/>
    <col min="6" max="6" width="13.8515625" style="60" bestFit="1" customWidth="1"/>
    <col min="7" max="7" width="9.28125" style="60" customWidth="1"/>
    <col min="8" max="8" width="13.57421875" style="60" customWidth="1"/>
    <col min="9" max="9" width="9.00390625" style="60" customWidth="1"/>
    <col min="10" max="24" width="9.140625" style="60" customWidth="1"/>
    <col min="25" max="25" width="9.140625" style="60" hidden="1" customWidth="1"/>
    <col min="26" max="26" width="0" style="60" hidden="1" customWidth="1"/>
    <col min="27" max="16384" width="9.140625" style="60" customWidth="1"/>
  </cols>
  <sheetData>
    <row r="1" spans="1:9" ht="18" customHeight="1">
      <c r="A1" s="291" t="s">
        <v>516</v>
      </c>
      <c r="B1" s="291"/>
      <c r="C1" s="291"/>
      <c r="D1" s="291"/>
      <c r="E1" s="291"/>
      <c r="F1" s="291"/>
      <c r="G1" s="291"/>
      <c r="H1" s="291"/>
      <c r="I1" s="19"/>
    </row>
    <row r="2" spans="1:9" ht="18" customHeight="1" hidden="1">
      <c r="A2" s="349" t="s">
        <v>1047</v>
      </c>
      <c r="B2" s="349"/>
      <c r="C2" s="349"/>
      <c r="D2" s="349"/>
      <c r="E2" s="349"/>
      <c r="F2" s="349"/>
      <c r="G2" s="349"/>
      <c r="H2" s="349"/>
      <c r="I2" s="189"/>
    </row>
    <row r="3" spans="1:9" ht="9" customHeight="1">
      <c r="A3" s="188"/>
      <c r="B3" s="188"/>
      <c r="C3" s="188"/>
      <c r="D3" s="188"/>
      <c r="E3" s="188"/>
      <c r="F3" s="188"/>
      <c r="G3" s="188"/>
      <c r="H3" s="188"/>
      <c r="I3" s="189"/>
    </row>
    <row r="4" spans="1:9" ht="15.75">
      <c r="A4" s="329" t="s">
        <v>517</v>
      </c>
      <c r="B4" s="329"/>
      <c r="C4" s="329"/>
      <c r="D4" s="329"/>
      <c r="E4" s="329"/>
      <c r="F4" s="329"/>
      <c r="G4" s="329"/>
      <c r="H4" s="329"/>
      <c r="I4" s="190"/>
    </row>
    <row r="5" spans="1:9" ht="15.75">
      <c r="A5" s="339" t="s">
        <v>518</v>
      </c>
      <c r="B5" s="339"/>
      <c r="C5" s="339"/>
      <c r="D5" s="339"/>
      <c r="E5" s="339"/>
      <c r="F5" s="339"/>
      <c r="G5" s="339"/>
      <c r="H5" s="339"/>
      <c r="I5" s="190"/>
    </row>
    <row r="6" spans="1:9" ht="15.75">
      <c r="A6" s="329" t="s">
        <v>519</v>
      </c>
      <c r="B6" s="329"/>
      <c r="C6" s="329"/>
      <c r="D6" s="329"/>
      <c r="E6" s="329"/>
      <c r="F6" s="329"/>
      <c r="G6" s="329"/>
      <c r="H6" s="329"/>
      <c r="I6" s="190"/>
    </row>
    <row r="7" spans="1:9" ht="15.75">
      <c r="A7" s="350" t="s">
        <v>280</v>
      </c>
      <c r="B7" s="350"/>
      <c r="C7" s="350"/>
      <c r="D7" s="350"/>
      <c r="E7" s="350"/>
      <c r="F7" s="350"/>
      <c r="G7" s="350"/>
      <c r="H7" s="350"/>
      <c r="I7" s="191"/>
    </row>
    <row r="8" spans="1:9" ht="15.75">
      <c r="A8" s="350" t="s">
        <v>281</v>
      </c>
      <c r="B8" s="350"/>
      <c r="C8" s="350"/>
      <c r="D8" s="350"/>
      <c r="E8" s="350"/>
      <c r="F8" s="350"/>
      <c r="G8" s="350"/>
      <c r="H8" s="350"/>
      <c r="I8" s="191"/>
    </row>
    <row r="9" spans="1:9" ht="9" customHeight="1">
      <c r="A9" s="201"/>
      <c r="B9" s="201"/>
      <c r="C9" s="201"/>
      <c r="D9" s="201"/>
      <c r="E9" s="201"/>
      <c r="F9" s="201"/>
      <c r="G9" s="201"/>
      <c r="H9" s="201"/>
      <c r="I9" s="191"/>
    </row>
    <row r="10" spans="1:9" ht="15.75">
      <c r="A10" s="348" t="s">
        <v>520</v>
      </c>
      <c r="B10" s="348"/>
      <c r="C10" s="348"/>
      <c r="D10" s="348"/>
      <c r="E10" s="348"/>
      <c r="F10" s="348"/>
      <c r="G10" s="348"/>
      <c r="H10" s="348"/>
      <c r="I10" s="191"/>
    </row>
    <row r="11" spans="1:9" ht="15.75">
      <c r="A11" s="348" t="s">
        <v>548</v>
      </c>
      <c r="B11" s="348"/>
      <c r="C11" s="348"/>
      <c r="D11" s="348"/>
      <c r="E11" s="348"/>
      <c r="F11" s="348"/>
      <c r="G11" s="348"/>
      <c r="H11" s="348"/>
      <c r="I11" s="191"/>
    </row>
    <row r="12" spans="1:9" ht="15.75" customHeight="1">
      <c r="A12" s="348"/>
      <c r="B12" s="348"/>
      <c r="C12" s="348"/>
      <c r="D12" s="348"/>
      <c r="E12" s="348"/>
      <c r="F12" s="348"/>
      <c r="G12" s="348"/>
      <c r="H12" s="348"/>
      <c r="I12" s="191"/>
    </row>
    <row r="13" spans="1:9" ht="9" customHeight="1">
      <c r="A13" s="343"/>
      <c r="B13" s="343"/>
      <c r="C13" s="343"/>
      <c r="D13" s="343"/>
      <c r="E13" s="343"/>
      <c r="F13" s="343"/>
      <c r="G13" s="343"/>
      <c r="H13" s="343"/>
      <c r="I13" s="191"/>
    </row>
    <row r="14" spans="1:9" ht="15.75" customHeight="1">
      <c r="A14" s="374" t="s">
        <v>521</v>
      </c>
      <c r="B14" s="198"/>
      <c r="C14" s="345" t="s">
        <v>413</v>
      </c>
      <c r="D14" s="345"/>
      <c r="E14" s="345"/>
      <c r="F14" s="345"/>
      <c r="G14" s="345"/>
      <c r="H14" s="345"/>
      <c r="I14" s="193"/>
    </row>
    <row r="15" spans="1:9" ht="15.75">
      <c r="A15" s="344"/>
      <c r="B15" s="344"/>
      <c r="C15" s="345" t="s">
        <v>522</v>
      </c>
      <c r="D15" s="345"/>
      <c r="E15" s="345"/>
      <c r="F15" s="345"/>
      <c r="G15" s="345"/>
      <c r="H15" s="345"/>
      <c r="I15" s="193"/>
    </row>
    <row r="16" spans="1:9" ht="15.75">
      <c r="A16" s="346"/>
      <c r="B16" s="346"/>
      <c r="C16" s="345" t="s">
        <v>523</v>
      </c>
      <c r="D16" s="345"/>
      <c r="E16" s="345"/>
      <c r="F16" s="345"/>
      <c r="G16" s="345"/>
      <c r="H16" s="345"/>
      <c r="I16" s="190"/>
    </row>
    <row r="17" spans="1:9" ht="15.75">
      <c r="A17" s="346"/>
      <c r="B17" s="346"/>
      <c r="C17" s="345" t="s">
        <v>734</v>
      </c>
      <c r="D17" s="345"/>
      <c r="E17" s="345"/>
      <c r="F17" s="345"/>
      <c r="G17" s="345"/>
      <c r="H17" s="345"/>
      <c r="I17" s="190"/>
    </row>
    <row r="18" spans="1:9" ht="15.75" customHeight="1">
      <c r="A18" s="339" t="s">
        <v>524</v>
      </c>
      <c r="B18" s="339"/>
      <c r="C18" s="339"/>
      <c r="D18" s="339"/>
      <c r="E18" s="339"/>
      <c r="F18" s="339"/>
      <c r="G18" s="339"/>
      <c r="H18" s="339"/>
      <c r="I18" s="191"/>
    </row>
    <row r="19" spans="1:9" ht="9" customHeight="1">
      <c r="A19" s="200"/>
      <c r="B19" s="200"/>
      <c r="C19" s="200"/>
      <c r="D19" s="200"/>
      <c r="E19" s="200"/>
      <c r="F19" s="200"/>
      <c r="G19" s="200"/>
      <c r="H19" s="200"/>
      <c r="I19" s="191"/>
    </row>
    <row r="20" spans="1:9" ht="15.75" customHeight="1">
      <c r="A20" s="202" t="s">
        <v>521</v>
      </c>
      <c r="B20" s="198"/>
      <c r="C20" s="345" t="s">
        <v>526</v>
      </c>
      <c r="D20" s="345"/>
      <c r="E20" s="345"/>
      <c r="F20" s="345"/>
      <c r="G20" s="345"/>
      <c r="H20" s="345"/>
      <c r="I20" s="191"/>
    </row>
    <row r="21" spans="1:9" ht="15.75">
      <c r="A21" s="344"/>
      <c r="B21" s="344"/>
      <c r="C21" s="345" t="s">
        <v>525</v>
      </c>
      <c r="D21" s="345"/>
      <c r="E21" s="345"/>
      <c r="F21" s="345"/>
      <c r="G21" s="345"/>
      <c r="H21" s="345"/>
      <c r="I21" s="191"/>
    </row>
    <row r="22" spans="1:9" ht="15.75">
      <c r="A22" s="346"/>
      <c r="B22" s="346"/>
      <c r="C22" s="345" t="s">
        <v>539</v>
      </c>
      <c r="D22" s="345"/>
      <c r="E22" s="345"/>
      <c r="F22" s="345"/>
      <c r="G22" s="345"/>
      <c r="H22" s="345"/>
      <c r="I22" s="191"/>
    </row>
    <row r="23" spans="1:9" ht="9" customHeight="1" hidden="1">
      <c r="A23" s="346"/>
      <c r="B23" s="346"/>
      <c r="C23" s="345"/>
      <c r="D23" s="345"/>
      <c r="E23" s="345"/>
      <c r="F23" s="345"/>
      <c r="G23" s="345"/>
      <c r="H23" s="345"/>
      <c r="I23" s="191"/>
    </row>
    <row r="24" spans="1:9" ht="12.75" hidden="1">
      <c r="A24" s="343" t="s">
        <v>439</v>
      </c>
      <c r="B24" s="343"/>
      <c r="C24" s="343"/>
      <c r="D24" s="343"/>
      <c r="E24" s="343"/>
      <c r="F24" s="343"/>
      <c r="G24" s="343"/>
      <c r="H24" s="343"/>
      <c r="I24" s="191"/>
    </row>
    <row r="25" spans="1:9" ht="15.75" customHeight="1">
      <c r="A25" s="192"/>
      <c r="B25" s="192"/>
      <c r="C25" s="345" t="s">
        <v>735</v>
      </c>
      <c r="D25" s="345"/>
      <c r="E25" s="345"/>
      <c r="F25" s="345"/>
      <c r="G25" s="345"/>
      <c r="H25" s="345"/>
      <c r="I25" s="191"/>
    </row>
    <row r="26" spans="1:9" ht="9" customHeight="1">
      <c r="A26" s="192"/>
      <c r="B26" s="192"/>
      <c r="C26" s="74"/>
      <c r="D26" s="74"/>
      <c r="E26" s="74"/>
      <c r="F26" s="74"/>
      <c r="G26" s="74"/>
      <c r="H26" s="74"/>
      <c r="I26" s="191"/>
    </row>
    <row r="27" spans="1:9" ht="12.75">
      <c r="A27" s="363" t="s">
        <v>541</v>
      </c>
      <c r="B27" s="364"/>
      <c r="C27" s="365"/>
      <c r="D27" s="363" t="s">
        <v>540</v>
      </c>
      <c r="E27" s="364"/>
      <c r="F27" s="364"/>
      <c r="G27" s="364"/>
      <c r="H27" s="365"/>
      <c r="I27" s="191"/>
    </row>
    <row r="28" spans="1:9" ht="12.75">
      <c r="A28" s="360" t="s">
        <v>798</v>
      </c>
      <c r="B28" s="361"/>
      <c r="C28" s="362"/>
      <c r="D28" s="363"/>
      <c r="E28" s="364"/>
      <c r="F28" s="364"/>
      <c r="G28" s="364"/>
      <c r="H28" s="365"/>
      <c r="I28" s="191"/>
    </row>
    <row r="29" spans="1:9" ht="12.75">
      <c r="A29" s="360" t="s">
        <v>355</v>
      </c>
      <c r="B29" s="361"/>
      <c r="C29" s="362"/>
      <c r="D29" s="363"/>
      <c r="E29" s="364"/>
      <c r="F29" s="364"/>
      <c r="G29" s="364"/>
      <c r="H29" s="365"/>
      <c r="I29" s="191"/>
    </row>
    <row r="30" spans="1:9" ht="13.5" customHeight="1">
      <c r="A30" s="360" t="s">
        <v>913</v>
      </c>
      <c r="B30" s="361"/>
      <c r="C30" s="362"/>
      <c r="D30" s="363"/>
      <c r="E30" s="364"/>
      <c r="F30" s="364"/>
      <c r="G30" s="364"/>
      <c r="H30" s="365"/>
      <c r="I30" s="191"/>
    </row>
    <row r="31" spans="1:9" ht="9" customHeight="1">
      <c r="A31" s="347"/>
      <c r="B31" s="347"/>
      <c r="C31" s="347"/>
      <c r="D31" s="347"/>
      <c r="E31" s="347"/>
      <c r="F31" s="347"/>
      <c r="G31" s="347"/>
      <c r="H31" s="347"/>
      <c r="I31" s="191"/>
    </row>
    <row r="32" spans="1:9" ht="9" customHeight="1">
      <c r="A32" s="193"/>
      <c r="B32" s="193"/>
      <c r="C32" s="193"/>
      <c r="D32" s="193"/>
      <c r="E32" s="193"/>
      <c r="F32" s="193"/>
      <c r="G32" s="193"/>
      <c r="H32" s="193"/>
      <c r="I32" s="191"/>
    </row>
    <row r="33" spans="1:9" ht="12.75" hidden="1">
      <c r="A33" s="369" t="s">
        <v>914</v>
      </c>
      <c r="B33" s="369"/>
      <c r="C33" s="369"/>
      <c r="D33" s="369"/>
      <c r="E33" s="369"/>
      <c r="F33" s="369"/>
      <c r="G33" s="369"/>
      <c r="H33" s="369"/>
      <c r="I33" s="191"/>
    </row>
    <row r="34" spans="1:9" ht="18.75" hidden="1">
      <c r="A34" s="351" t="s">
        <v>915</v>
      </c>
      <c r="B34" s="351"/>
      <c r="C34" s="351"/>
      <c r="D34" s="351"/>
      <c r="E34" s="351"/>
      <c r="F34" s="351"/>
      <c r="G34" s="351"/>
      <c r="H34" s="351"/>
      <c r="I34" s="191"/>
    </row>
    <row r="35" spans="1:9" ht="18" customHeight="1" hidden="1">
      <c r="A35" s="352" t="s">
        <v>84</v>
      </c>
      <c r="B35" s="352"/>
      <c r="C35" s="352"/>
      <c r="D35" s="352"/>
      <c r="E35" s="352"/>
      <c r="F35" s="352"/>
      <c r="G35" s="352"/>
      <c r="H35" s="352"/>
      <c r="I35" s="191"/>
    </row>
    <row r="36" spans="1:9" ht="18" customHeight="1" hidden="1">
      <c r="A36" s="196"/>
      <c r="B36" s="196"/>
      <c r="C36" s="196"/>
      <c r="D36" s="196"/>
      <c r="E36" s="196"/>
      <c r="F36" s="196"/>
      <c r="G36" s="196"/>
      <c r="H36" s="196"/>
      <c r="I36" s="191"/>
    </row>
    <row r="37" spans="1:9" ht="12.75" hidden="1">
      <c r="A37" s="343" t="s">
        <v>916</v>
      </c>
      <c r="B37" s="343"/>
      <c r="C37" s="343"/>
      <c r="D37" s="343"/>
      <c r="E37" s="343"/>
      <c r="F37" s="343"/>
      <c r="G37" s="343"/>
      <c r="H37" s="343"/>
      <c r="I37" s="191"/>
    </row>
    <row r="38" spans="1:9" ht="12.75" hidden="1">
      <c r="A38" s="192"/>
      <c r="B38" s="192"/>
      <c r="C38" s="192"/>
      <c r="D38" s="192"/>
      <c r="E38" s="192"/>
      <c r="F38" s="192"/>
      <c r="G38" s="192"/>
      <c r="H38" s="192"/>
      <c r="I38" s="191"/>
    </row>
    <row r="39" spans="1:9" ht="12.75" hidden="1">
      <c r="A39" s="197"/>
      <c r="B39" s="197"/>
      <c r="C39" s="197"/>
      <c r="D39" s="343" t="s">
        <v>917</v>
      </c>
      <c r="E39" s="343"/>
      <c r="F39" s="343"/>
      <c r="G39" s="343"/>
      <c r="H39" s="343"/>
      <c r="I39" s="191"/>
    </row>
    <row r="40" spans="1:9" ht="12.75" hidden="1">
      <c r="A40" s="192"/>
      <c r="B40" s="192"/>
      <c r="C40" s="192"/>
      <c r="D40" s="343" t="s">
        <v>921</v>
      </c>
      <c r="E40" s="343"/>
      <c r="F40" s="343"/>
      <c r="G40" s="343"/>
      <c r="H40" s="343"/>
      <c r="I40" s="191"/>
    </row>
    <row r="41" spans="1:9" ht="12.75" hidden="1">
      <c r="A41" s="343"/>
      <c r="B41" s="343"/>
      <c r="C41" s="343"/>
      <c r="D41" s="343"/>
      <c r="E41" s="343"/>
      <c r="F41" s="343"/>
      <c r="G41" s="343"/>
      <c r="H41" s="343"/>
      <c r="I41" s="191"/>
    </row>
    <row r="42" spans="1:9" ht="12.75" hidden="1">
      <c r="A42" s="352" t="s">
        <v>918</v>
      </c>
      <c r="B42" s="352"/>
      <c r="C42" s="352"/>
      <c r="D42" s="352"/>
      <c r="E42" s="352"/>
      <c r="F42" s="352"/>
      <c r="G42" s="352"/>
      <c r="H42" s="352"/>
      <c r="I42" s="191"/>
    </row>
    <row r="43" spans="1:9" ht="12.75" hidden="1">
      <c r="A43" s="343"/>
      <c r="B43" s="343"/>
      <c r="C43" s="343"/>
      <c r="D43" s="343"/>
      <c r="E43" s="343"/>
      <c r="F43" s="343"/>
      <c r="G43" s="343"/>
      <c r="H43" s="343"/>
      <c r="I43" s="191"/>
    </row>
    <row r="44" spans="1:9" ht="12.75" hidden="1">
      <c r="A44" s="192"/>
      <c r="B44" s="192"/>
      <c r="C44" s="192"/>
      <c r="D44" s="343" t="s">
        <v>919</v>
      </c>
      <c r="E44" s="343"/>
      <c r="F44" s="343"/>
      <c r="G44" s="343"/>
      <c r="H44" s="343"/>
      <c r="I44" s="191"/>
    </row>
    <row r="45" spans="1:9" ht="12.75" hidden="1">
      <c r="A45" s="192"/>
      <c r="B45" s="192"/>
      <c r="C45" s="192"/>
      <c r="D45" s="343" t="s">
        <v>922</v>
      </c>
      <c r="E45" s="343"/>
      <c r="F45" s="343"/>
      <c r="G45" s="343"/>
      <c r="H45" s="343"/>
      <c r="I45" s="191"/>
    </row>
    <row r="46" spans="1:9" ht="12.75" hidden="1">
      <c r="A46" s="343"/>
      <c r="B46" s="343"/>
      <c r="C46" s="343"/>
      <c r="D46" s="343"/>
      <c r="E46" s="343"/>
      <c r="F46" s="343"/>
      <c r="G46" s="343"/>
      <c r="H46" s="343"/>
      <c r="I46" s="191"/>
    </row>
    <row r="47" spans="1:9" ht="12.75" hidden="1">
      <c r="A47" s="352" t="s">
        <v>918</v>
      </c>
      <c r="B47" s="352"/>
      <c r="C47" s="352"/>
      <c r="D47" s="352"/>
      <c r="E47" s="352"/>
      <c r="F47" s="352"/>
      <c r="G47" s="352"/>
      <c r="H47" s="352"/>
      <c r="I47" s="191"/>
    </row>
    <row r="48" spans="1:9" ht="12.75" hidden="1">
      <c r="A48" s="343"/>
      <c r="B48" s="343"/>
      <c r="C48" s="343"/>
      <c r="D48" s="343"/>
      <c r="E48" s="343"/>
      <c r="F48" s="343"/>
      <c r="G48" s="343"/>
      <c r="H48" s="343"/>
      <c r="I48" s="191"/>
    </row>
    <row r="49" spans="1:9" ht="12.75" hidden="1">
      <c r="A49" s="192"/>
      <c r="B49" s="192"/>
      <c r="C49" s="192"/>
      <c r="D49" s="343" t="s">
        <v>920</v>
      </c>
      <c r="E49" s="343"/>
      <c r="F49" s="343"/>
      <c r="G49" s="343"/>
      <c r="H49" s="343"/>
      <c r="I49" s="191"/>
    </row>
    <row r="50" spans="1:9" ht="12.75" hidden="1">
      <c r="A50" s="192"/>
      <c r="B50" s="192"/>
      <c r="C50" s="192"/>
      <c r="D50" s="343" t="s">
        <v>923</v>
      </c>
      <c r="E50" s="343"/>
      <c r="F50" s="343"/>
      <c r="G50" s="343"/>
      <c r="H50" s="343"/>
      <c r="I50" s="191"/>
    </row>
    <row r="51" spans="1:9" ht="12.75" hidden="1">
      <c r="A51" s="192"/>
      <c r="B51" s="192"/>
      <c r="C51" s="192"/>
      <c r="D51" s="192" t="s">
        <v>924</v>
      </c>
      <c r="E51" s="192"/>
      <c r="F51" s="192"/>
      <c r="G51" s="192"/>
      <c r="H51" s="192"/>
      <c r="I51" s="191"/>
    </row>
    <row r="52" spans="1:9" ht="9" customHeight="1" hidden="1">
      <c r="A52" s="366"/>
      <c r="B52" s="366"/>
      <c r="C52" s="366"/>
      <c r="D52" s="366"/>
      <c r="E52" s="366"/>
      <c r="F52" s="366"/>
      <c r="G52" s="366"/>
      <c r="H52" s="366"/>
      <c r="I52" s="191"/>
    </row>
    <row r="53" spans="1:9" ht="12.75" hidden="1">
      <c r="A53" s="194"/>
      <c r="B53" s="367" t="s">
        <v>352</v>
      </c>
      <c r="C53" s="367"/>
      <c r="D53" s="367" t="s">
        <v>353</v>
      </c>
      <c r="E53" s="368"/>
      <c r="F53" s="367" t="s">
        <v>354</v>
      </c>
      <c r="G53" s="367"/>
      <c r="H53" s="367"/>
      <c r="I53" s="191"/>
    </row>
    <row r="54" spans="1:9" ht="12.75" hidden="1">
      <c r="A54" s="195"/>
      <c r="B54" s="354" t="s">
        <v>798</v>
      </c>
      <c r="C54" s="354"/>
      <c r="D54" s="353"/>
      <c r="E54" s="353"/>
      <c r="F54" s="356"/>
      <c r="G54" s="356"/>
      <c r="H54" s="356"/>
      <c r="I54" s="191"/>
    </row>
    <row r="55" spans="1:9" ht="12.75" hidden="1">
      <c r="A55" s="195"/>
      <c r="B55" s="354"/>
      <c r="C55" s="354"/>
      <c r="D55" s="353"/>
      <c r="E55" s="353"/>
      <c r="F55" s="356"/>
      <c r="G55" s="356"/>
      <c r="H55" s="356"/>
      <c r="I55" s="191"/>
    </row>
    <row r="56" spans="1:9" ht="12.75" hidden="1">
      <c r="A56" s="195"/>
      <c r="B56" s="354"/>
      <c r="C56" s="354"/>
      <c r="D56" s="353"/>
      <c r="E56" s="353"/>
      <c r="F56" s="356"/>
      <c r="G56" s="356"/>
      <c r="H56" s="356"/>
      <c r="I56" s="191"/>
    </row>
    <row r="57" spans="1:9" ht="12.75" hidden="1">
      <c r="A57" s="195"/>
      <c r="B57" s="354"/>
      <c r="C57" s="354"/>
      <c r="D57" s="353"/>
      <c r="E57" s="353"/>
      <c r="F57" s="356"/>
      <c r="G57" s="356"/>
      <c r="H57" s="356"/>
      <c r="I57" s="191"/>
    </row>
    <row r="58" spans="1:9" ht="12.75" hidden="1">
      <c r="A58" s="196"/>
      <c r="B58" s="196"/>
      <c r="C58" s="196"/>
      <c r="D58" s="196"/>
      <c r="E58" s="196"/>
      <c r="F58" s="196"/>
      <c r="G58" s="196"/>
      <c r="H58" s="196"/>
      <c r="I58" s="191"/>
    </row>
    <row r="59" spans="1:9" ht="15.75">
      <c r="A59" s="348" t="s">
        <v>414</v>
      </c>
      <c r="B59" s="348"/>
      <c r="C59" s="348"/>
      <c r="D59" s="348"/>
      <c r="E59" s="348"/>
      <c r="F59" s="348"/>
      <c r="G59" s="348"/>
      <c r="H59" s="348"/>
      <c r="I59" s="191"/>
    </row>
    <row r="60" spans="1:9" ht="15.75">
      <c r="A60" s="348" t="s">
        <v>415</v>
      </c>
      <c r="B60" s="348"/>
      <c r="C60" s="348"/>
      <c r="D60" s="348"/>
      <c r="E60" s="348"/>
      <c r="F60" s="348"/>
      <c r="G60" s="348"/>
      <c r="H60" s="348"/>
      <c r="I60" s="191"/>
    </row>
    <row r="61" spans="1:9" ht="15.75">
      <c r="A61" s="348" t="s">
        <v>416</v>
      </c>
      <c r="B61" s="348"/>
      <c r="C61" s="348"/>
      <c r="D61" s="348"/>
      <c r="E61" s="348"/>
      <c r="F61" s="348"/>
      <c r="G61" s="348"/>
      <c r="H61" s="348"/>
      <c r="I61" s="191"/>
    </row>
    <row r="62" spans="1:9" ht="9" customHeight="1">
      <c r="A62" s="358"/>
      <c r="B62" s="358"/>
      <c r="C62" s="358"/>
      <c r="D62" s="358"/>
      <c r="E62" s="358"/>
      <c r="F62" s="358"/>
      <c r="G62" s="358"/>
      <c r="H62" s="358"/>
      <c r="I62" s="191"/>
    </row>
    <row r="63" ht="12.75">
      <c r="I63" s="191"/>
    </row>
    <row r="64" spans="1:9" ht="12.75" customHeight="1">
      <c r="A64" s="341" t="s">
        <v>613</v>
      </c>
      <c r="B64" s="341"/>
      <c r="C64" s="341"/>
      <c r="D64" s="341"/>
      <c r="E64" s="341"/>
      <c r="I64" s="191"/>
    </row>
    <row r="65" spans="6:9" ht="12.75" customHeight="1">
      <c r="F65" s="342" t="s">
        <v>125</v>
      </c>
      <c r="G65" s="342"/>
      <c r="H65" s="342"/>
      <c r="I65" s="191"/>
    </row>
    <row r="66" ht="12.75" customHeight="1">
      <c r="I66" s="191"/>
    </row>
    <row r="67" ht="12.75" customHeight="1">
      <c r="I67" s="191"/>
    </row>
    <row r="68" ht="12.75" customHeight="1">
      <c r="I68" s="191"/>
    </row>
    <row r="69" ht="12.75" customHeight="1">
      <c r="I69" s="191"/>
    </row>
    <row r="70" ht="12.75" customHeight="1">
      <c r="I70" s="191"/>
    </row>
    <row r="71" ht="12.75" customHeight="1">
      <c r="I71" s="191"/>
    </row>
    <row r="72" spans="6:9" ht="12.75" customHeight="1">
      <c r="F72" s="66"/>
      <c r="G72" s="66"/>
      <c r="H72" s="66"/>
      <c r="I72" s="191"/>
    </row>
    <row r="73" ht="12.75" customHeight="1">
      <c r="I73" s="191"/>
    </row>
    <row r="74" ht="12.75" customHeight="1">
      <c r="I74" s="191"/>
    </row>
    <row r="75" ht="12.75" customHeight="1">
      <c r="I75" s="191"/>
    </row>
    <row r="76" ht="12.75" customHeight="1">
      <c r="I76" s="191"/>
    </row>
    <row r="77" ht="12.75">
      <c r="I77" s="191"/>
    </row>
    <row r="78" ht="12.75">
      <c r="I78" s="191"/>
    </row>
    <row r="79" ht="12.75">
      <c r="I79" s="198"/>
    </row>
    <row r="80" ht="12.75">
      <c r="I80" s="199"/>
    </row>
    <row r="81" ht="12.75">
      <c r="I81" s="206"/>
    </row>
    <row r="82" ht="12.75">
      <c r="I82" s="206"/>
    </row>
    <row r="83" ht="12.75">
      <c r="I83" s="206"/>
    </row>
    <row r="84" ht="12.75">
      <c r="I84" s="206"/>
    </row>
    <row r="85" ht="12.75">
      <c r="I85" s="206"/>
    </row>
    <row r="86" spans="1:9" ht="9" customHeight="1">
      <c r="A86" s="206"/>
      <c r="B86" s="206"/>
      <c r="C86" s="206"/>
      <c r="D86" s="206"/>
      <c r="E86" s="206"/>
      <c r="F86" s="206"/>
      <c r="G86" s="206"/>
      <c r="H86" s="206"/>
      <c r="I86" s="206"/>
    </row>
    <row r="87" ht="12.75">
      <c r="I87" s="206"/>
    </row>
    <row r="88" spans="1:9" ht="12.75">
      <c r="A88" s="359" t="s">
        <v>542</v>
      </c>
      <c r="B88" s="359"/>
      <c r="C88" s="359"/>
      <c r="D88" s="359"/>
      <c r="E88" s="359"/>
      <c r="F88" s="359"/>
      <c r="G88" s="359"/>
      <c r="H88" s="359"/>
      <c r="I88" s="206"/>
    </row>
    <row r="89" spans="1:9" ht="9" customHeight="1">
      <c r="A89" s="203"/>
      <c r="B89" s="203"/>
      <c r="C89" s="203"/>
      <c r="D89" s="203"/>
      <c r="E89" s="203"/>
      <c r="F89" s="203"/>
      <c r="G89" s="203"/>
      <c r="H89" s="203"/>
      <c r="I89" s="206"/>
    </row>
    <row r="90" spans="1:9" ht="12.75">
      <c r="A90" s="340" t="s">
        <v>730</v>
      </c>
      <c r="B90" s="340"/>
      <c r="C90" s="340"/>
      <c r="D90" s="340"/>
      <c r="E90" s="340"/>
      <c r="F90" s="340"/>
      <c r="G90" s="340"/>
      <c r="H90" s="340"/>
      <c r="I90" s="198"/>
    </row>
    <row r="91" spans="1:9" ht="12.75">
      <c r="A91" s="340" t="s">
        <v>731</v>
      </c>
      <c r="B91" s="340"/>
      <c r="C91" s="340"/>
      <c r="D91" s="340"/>
      <c r="E91" s="340"/>
      <c r="F91" s="340"/>
      <c r="G91" s="340"/>
      <c r="H91" s="340"/>
      <c r="I91" s="205"/>
    </row>
    <row r="92" spans="1:9" ht="12.75">
      <c r="A92" s="340" t="s">
        <v>48</v>
      </c>
      <c r="B92" s="340"/>
      <c r="C92" s="340"/>
      <c r="D92" s="340"/>
      <c r="E92" s="340"/>
      <c r="F92" s="340"/>
      <c r="G92" s="340"/>
      <c r="H92" s="340"/>
      <c r="I92" s="205"/>
    </row>
    <row r="93" spans="1:9" ht="12.75">
      <c r="A93" s="340" t="s">
        <v>546</v>
      </c>
      <c r="B93" s="340"/>
      <c r="C93" s="340"/>
      <c r="D93" s="340"/>
      <c r="E93" s="340"/>
      <c r="F93" s="340"/>
      <c r="G93" s="340"/>
      <c r="H93" s="340"/>
      <c r="I93" s="205"/>
    </row>
    <row r="94" spans="1:9" ht="12.75">
      <c r="A94" s="357" t="s">
        <v>732</v>
      </c>
      <c r="B94" s="340"/>
      <c r="C94" s="340"/>
      <c r="D94" s="340"/>
      <c r="E94" s="340"/>
      <c r="F94" s="340"/>
      <c r="G94" s="340"/>
      <c r="H94" s="340"/>
      <c r="I94" s="205"/>
    </row>
    <row r="95" spans="1:9" ht="12.75">
      <c r="A95" s="355" t="s">
        <v>733</v>
      </c>
      <c r="B95" s="355"/>
      <c r="C95" s="355"/>
      <c r="D95" s="355"/>
      <c r="E95" s="355"/>
      <c r="F95" s="355"/>
      <c r="G95" s="355"/>
      <c r="H95" s="355"/>
      <c r="I95" s="205"/>
    </row>
    <row r="96" spans="1:9" ht="9" customHeight="1">
      <c r="A96" s="204"/>
      <c r="B96" s="204"/>
      <c r="C96" s="204"/>
      <c r="D96" s="204"/>
      <c r="E96" s="204"/>
      <c r="F96" s="204"/>
      <c r="G96" s="204"/>
      <c r="H96" s="204"/>
      <c r="I96" s="205"/>
    </row>
    <row r="97" spans="1:9" ht="12.75">
      <c r="A97" s="338" t="s">
        <v>547</v>
      </c>
      <c r="B97" s="338"/>
      <c r="C97" s="338"/>
      <c r="D97" s="338"/>
      <c r="E97" s="338"/>
      <c r="F97" s="338"/>
      <c r="G97" s="338"/>
      <c r="H97" s="338"/>
      <c r="I97" s="205"/>
    </row>
    <row r="98" spans="1:9" ht="12.75">
      <c r="A98" s="338" t="s">
        <v>543</v>
      </c>
      <c r="B98" s="338"/>
      <c r="C98" s="338"/>
      <c r="D98" s="338"/>
      <c r="E98" s="338"/>
      <c r="F98" s="338"/>
      <c r="G98" s="338"/>
      <c r="H98" s="338"/>
      <c r="I98" s="199"/>
    </row>
    <row r="99" spans="1:9" ht="9" customHeight="1">
      <c r="A99" s="206"/>
      <c r="B99" s="206"/>
      <c r="C99" s="206"/>
      <c r="D99" s="206"/>
      <c r="E99" s="206"/>
      <c r="F99" s="206"/>
      <c r="G99" s="206"/>
      <c r="H99" s="206"/>
      <c r="I99" s="199"/>
    </row>
    <row r="100" spans="1:9" ht="12.75">
      <c r="A100" s="338" t="s">
        <v>549</v>
      </c>
      <c r="B100" s="338"/>
      <c r="C100" s="338"/>
      <c r="D100" s="338"/>
      <c r="E100" s="338"/>
      <c r="F100" s="338"/>
      <c r="G100" s="338"/>
      <c r="H100" s="338"/>
      <c r="I100" s="199"/>
    </row>
    <row r="101" spans="1:9" ht="12.75">
      <c r="A101" s="338" t="s">
        <v>544</v>
      </c>
      <c r="B101" s="338"/>
      <c r="C101" s="338"/>
      <c r="D101" s="338"/>
      <c r="E101" s="338"/>
      <c r="F101" s="338"/>
      <c r="G101" s="338"/>
      <c r="H101" s="338"/>
      <c r="I101" s="199"/>
    </row>
    <row r="102" spans="1:9" ht="9" customHeight="1">
      <c r="A102" s="206"/>
      <c r="B102" s="206"/>
      <c r="C102" s="206"/>
      <c r="D102" s="206"/>
      <c r="E102" s="206"/>
      <c r="F102" s="206"/>
      <c r="G102" s="206"/>
      <c r="H102" s="206"/>
      <c r="I102" s="199"/>
    </row>
    <row r="103" spans="1:9" ht="12.75">
      <c r="A103" s="338" t="s">
        <v>545</v>
      </c>
      <c r="B103" s="338"/>
      <c r="C103" s="338"/>
      <c r="D103" s="338"/>
      <c r="E103" s="338"/>
      <c r="F103" s="338"/>
      <c r="G103" s="338"/>
      <c r="H103" s="338"/>
      <c r="I103" s="199"/>
    </row>
    <row r="104" spans="1:9" ht="9" customHeight="1">
      <c r="A104" s="206"/>
      <c r="B104" s="206"/>
      <c r="C104" s="206"/>
      <c r="D104" s="206"/>
      <c r="E104" s="206"/>
      <c r="F104" s="206"/>
      <c r="G104" s="206"/>
      <c r="H104" s="206"/>
      <c r="I104" s="199"/>
    </row>
    <row r="105" spans="1:9" ht="12.75">
      <c r="A105" s="338" t="s">
        <v>741</v>
      </c>
      <c r="B105" s="338"/>
      <c r="C105" s="338"/>
      <c r="D105" s="338"/>
      <c r="E105" s="338"/>
      <c r="F105" s="338"/>
      <c r="G105" s="338"/>
      <c r="H105" s="338"/>
      <c r="I105" s="205"/>
    </row>
    <row r="106" spans="1:9" ht="12.75">
      <c r="A106" s="338" t="s">
        <v>742</v>
      </c>
      <c r="B106" s="338"/>
      <c r="C106" s="338"/>
      <c r="D106" s="338"/>
      <c r="E106" s="338"/>
      <c r="F106" s="338"/>
      <c r="G106" s="338"/>
      <c r="H106" s="338"/>
      <c r="I106" s="199"/>
    </row>
    <row r="107" spans="1:9" ht="12.75">
      <c r="A107" s="338" t="s">
        <v>743</v>
      </c>
      <c r="B107" s="338"/>
      <c r="C107" s="338"/>
      <c r="D107" s="338"/>
      <c r="E107" s="338"/>
      <c r="F107" s="338"/>
      <c r="G107" s="338"/>
      <c r="H107" s="338"/>
      <c r="I107" s="199"/>
    </row>
    <row r="108" spans="1:9" ht="9" customHeight="1">
      <c r="A108" s="206"/>
      <c r="B108" s="206"/>
      <c r="C108" s="206"/>
      <c r="D108" s="206"/>
      <c r="E108" s="206"/>
      <c r="F108" s="206"/>
      <c r="G108" s="206"/>
      <c r="H108" s="206"/>
      <c r="I108" s="199"/>
    </row>
    <row r="109" spans="1:9" ht="12.75">
      <c r="A109" s="340" t="s">
        <v>736</v>
      </c>
      <c r="B109" s="340"/>
      <c r="C109" s="340"/>
      <c r="D109" s="340"/>
      <c r="E109" s="340"/>
      <c r="F109" s="340"/>
      <c r="G109" s="340"/>
      <c r="H109" s="340"/>
      <c r="I109" s="199"/>
    </row>
    <row r="110" spans="1:9" ht="12.75">
      <c r="A110" s="338" t="s">
        <v>737</v>
      </c>
      <c r="B110" s="338"/>
      <c r="C110" s="338"/>
      <c r="D110" s="338"/>
      <c r="E110" s="338"/>
      <c r="F110" s="338"/>
      <c r="G110" s="338"/>
      <c r="H110" s="338"/>
      <c r="I110" s="199"/>
    </row>
    <row r="111" spans="1:9" ht="12.75">
      <c r="A111" s="338" t="s">
        <v>738</v>
      </c>
      <c r="B111" s="338"/>
      <c r="C111" s="338"/>
      <c r="D111" s="338"/>
      <c r="E111" s="338"/>
      <c r="F111" s="338"/>
      <c r="G111" s="338"/>
      <c r="H111" s="338"/>
      <c r="I111" s="199"/>
    </row>
    <row r="112" spans="1:9" ht="12.75">
      <c r="A112" s="338" t="s">
        <v>739</v>
      </c>
      <c r="B112" s="338"/>
      <c r="C112" s="338"/>
      <c r="D112" s="338"/>
      <c r="E112" s="338"/>
      <c r="F112" s="338"/>
      <c r="G112" s="338"/>
      <c r="H112" s="338"/>
      <c r="I112" s="199"/>
    </row>
    <row r="113" spans="1:9" ht="12.75">
      <c r="A113" s="338" t="s">
        <v>740</v>
      </c>
      <c r="B113" s="338"/>
      <c r="C113" s="338"/>
      <c r="D113" s="338"/>
      <c r="E113" s="338"/>
      <c r="F113" s="338"/>
      <c r="G113" s="338"/>
      <c r="H113" s="338"/>
      <c r="I113" s="199"/>
    </row>
    <row r="114" spans="1:9" ht="9" customHeight="1">
      <c r="A114" s="206"/>
      <c r="B114" s="206"/>
      <c r="C114" s="206"/>
      <c r="D114" s="206"/>
      <c r="E114" s="206"/>
      <c r="F114" s="206"/>
      <c r="G114" s="206"/>
      <c r="H114" s="206"/>
      <c r="I114" s="199"/>
    </row>
    <row r="115" spans="1:9" ht="12.75">
      <c r="A115" s="338" t="s">
        <v>747</v>
      </c>
      <c r="B115" s="338"/>
      <c r="C115" s="338"/>
      <c r="D115" s="338"/>
      <c r="E115" s="338"/>
      <c r="F115" s="338"/>
      <c r="G115" s="338"/>
      <c r="H115" s="338"/>
      <c r="I115" s="199"/>
    </row>
    <row r="116" spans="1:9" ht="12.75">
      <c r="A116" s="338" t="s">
        <v>49</v>
      </c>
      <c r="B116" s="338"/>
      <c r="C116" s="338"/>
      <c r="D116" s="338"/>
      <c r="E116" s="338"/>
      <c r="F116" s="338"/>
      <c r="G116" s="338"/>
      <c r="H116" s="338"/>
      <c r="I116" s="199"/>
    </row>
    <row r="117" spans="1:9" ht="12.75">
      <c r="A117" s="338" t="s">
        <v>50</v>
      </c>
      <c r="B117" s="338"/>
      <c r="C117" s="338"/>
      <c r="D117" s="338"/>
      <c r="E117" s="338"/>
      <c r="F117" s="338"/>
      <c r="G117" s="338"/>
      <c r="H117" s="338"/>
      <c r="I117" s="199"/>
    </row>
    <row r="118" spans="1:9" ht="9" customHeight="1">
      <c r="A118" s="206"/>
      <c r="B118" s="206"/>
      <c r="C118" s="206"/>
      <c r="D118" s="206"/>
      <c r="E118" s="206"/>
      <c r="F118" s="206"/>
      <c r="G118" s="206"/>
      <c r="H118" s="206"/>
      <c r="I118" s="199"/>
    </row>
    <row r="119" spans="1:9" ht="12.75">
      <c r="A119" s="338" t="s">
        <v>744</v>
      </c>
      <c r="B119" s="338"/>
      <c r="C119" s="338"/>
      <c r="D119" s="338"/>
      <c r="E119" s="338"/>
      <c r="F119" s="338"/>
      <c r="G119" s="338"/>
      <c r="H119" s="338"/>
      <c r="I119" s="205"/>
    </row>
    <row r="120" spans="1:9" ht="12.75">
      <c r="A120" s="338" t="s">
        <v>750</v>
      </c>
      <c r="B120" s="338"/>
      <c r="C120" s="338"/>
      <c r="D120" s="338"/>
      <c r="E120" s="338"/>
      <c r="F120" s="338"/>
      <c r="G120" s="338"/>
      <c r="H120" s="338"/>
      <c r="I120" s="205"/>
    </row>
    <row r="121" spans="1:9" ht="12.75">
      <c r="A121" s="338" t="s">
        <v>745</v>
      </c>
      <c r="B121" s="338"/>
      <c r="C121" s="338"/>
      <c r="D121" s="338"/>
      <c r="E121" s="338"/>
      <c r="F121" s="338"/>
      <c r="G121" s="338"/>
      <c r="H121" s="338"/>
      <c r="I121" s="205"/>
    </row>
    <row r="122" spans="1:9" ht="12.75">
      <c r="A122" s="338" t="s">
        <v>748</v>
      </c>
      <c r="B122" s="338"/>
      <c r="C122" s="338"/>
      <c r="D122" s="338"/>
      <c r="E122" s="338"/>
      <c r="F122" s="338"/>
      <c r="G122" s="338"/>
      <c r="H122" s="338"/>
      <c r="I122" s="205"/>
    </row>
    <row r="123" spans="1:9" ht="12.75">
      <c r="A123" s="338" t="s">
        <v>746</v>
      </c>
      <c r="B123" s="338"/>
      <c r="C123" s="338"/>
      <c r="D123" s="338"/>
      <c r="E123" s="338"/>
      <c r="F123" s="338"/>
      <c r="G123" s="338"/>
      <c r="H123" s="338"/>
      <c r="I123" s="205"/>
    </row>
    <row r="124" spans="1:9" ht="12.75">
      <c r="A124" s="338" t="s">
        <v>749</v>
      </c>
      <c r="B124" s="338"/>
      <c r="C124" s="338"/>
      <c r="D124" s="338"/>
      <c r="E124" s="338"/>
      <c r="F124" s="338"/>
      <c r="G124" s="338"/>
      <c r="H124" s="338"/>
      <c r="I124" s="205"/>
    </row>
  </sheetData>
  <sheetProtection/>
  <protectedRanges>
    <protectedRange sqref="A14 A20" name="Intervallo1"/>
  </protectedRanges>
  <mergeCells count="104">
    <mergeCell ref="C25:H25"/>
    <mergeCell ref="A27:C27"/>
    <mergeCell ref="A28:C28"/>
    <mergeCell ref="A29:C29"/>
    <mergeCell ref="D27:H27"/>
    <mergeCell ref="D28:H28"/>
    <mergeCell ref="D29:H29"/>
    <mergeCell ref="C20:H20"/>
    <mergeCell ref="A30:C30"/>
    <mergeCell ref="D30:H30"/>
    <mergeCell ref="A91:H91"/>
    <mergeCell ref="A52:H52"/>
    <mergeCell ref="B53:C53"/>
    <mergeCell ref="D53:E53"/>
    <mergeCell ref="F53:H53"/>
    <mergeCell ref="A33:H33"/>
    <mergeCell ref="A48:H48"/>
    <mergeCell ref="A16:B16"/>
    <mergeCell ref="C16:H16"/>
    <mergeCell ref="A17:B17"/>
    <mergeCell ref="C17:H17"/>
    <mergeCell ref="A103:H103"/>
    <mergeCell ref="A105:H105"/>
    <mergeCell ref="A98:H98"/>
    <mergeCell ref="A100:H100"/>
    <mergeCell ref="A101:H101"/>
    <mergeCell ref="A93:H93"/>
    <mergeCell ref="A94:H94"/>
    <mergeCell ref="A62:H62"/>
    <mergeCell ref="A88:H88"/>
    <mergeCell ref="A90:H90"/>
    <mergeCell ref="A95:H95"/>
    <mergeCell ref="B54:C54"/>
    <mergeCell ref="D54:E54"/>
    <mergeCell ref="F54:H54"/>
    <mergeCell ref="B57:C57"/>
    <mergeCell ref="D57:E57"/>
    <mergeCell ref="F57:H57"/>
    <mergeCell ref="F55:H55"/>
    <mergeCell ref="F56:H56"/>
    <mergeCell ref="D55:E55"/>
    <mergeCell ref="A46:H46"/>
    <mergeCell ref="A43:H43"/>
    <mergeCell ref="A42:H42"/>
    <mergeCell ref="D39:H39"/>
    <mergeCell ref="D40:H40"/>
    <mergeCell ref="D44:H44"/>
    <mergeCell ref="A112:H112"/>
    <mergeCell ref="A113:H113"/>
    <mergeCell ref="A115:H115"/>
    <mergeCell ref="A34:H34"/>
    <mergeCell ref="A37:H37"/>
    <mergeCell ref="A47:H47"/>
    <mergeCell ref="A35:H35"/>
    <mergeCell ref="D56:E56"/>
    <mergeCell ref="B55:C55"/>
    <mergeCell ref="B56:C56"/>
    <mergeCell ref="A121:H121"/>
    <mergeCell ref="A122:H122"/>
    <mergeCell ref="A123:H123"/>
    <mergeCell ref="A124:H124"/>
    <mergeCell ref="A7:H7"/>
    <mergeCell ref="A11:H11"/>
    <mergeCell ref="A13:H13"/>
    <mergeCell ref="A12:H12"/>
    <mergeCell ref="C14:H14"/>
    <mergeCell ref="A15:B15"/>
    <mergeCell ref="C15:H15"/>
    <mergeCell ref="A1:H1"/>
    <mergeCell ref="A2:H2"/>
    <mergeCell ref="A4:H4"/>
    <mergeCell ref="A5:H5"/>
    <mergeCell ref="A8:H8"/>
    <mergeCell ref="A10:H10"/>
    <mergeCell ref="A6:H6"/>
    <mergeCell ref="A97:H97"/>
    <mergeCell ref="A31:H31"/>
    <mergeCell ref="A59:H59"/>
    <mergeCell ref="A60:H60"/>
    <mergeCell ref="A61:H61"/>
    <mergeCell ref="A92:H92"/>
    <mergeCell ref="D49:H49"/>
    <mergeCell ref="D50:H50"/>
    <mergeCell ref="D45:H45"/>
    <mergeCell ref="A41:H41"/>
    <mergeCell ref="C21:H21"/>
    <mergeCell ref="A22:B22"/>
    <mergeCell ref="C22:H22"/>
    <mergeCell ref="A23:B23"/>
    <mergeCell ref="C23:H23"/>
    <mergeCell ref="A18:H18"/>
    <mergeCell ref="A109:H109"/>
    <mergeCell ref="A110:H110"/>
    <mergeCell ref="A111:H111"/>
    <mergeCell ref="A64:E64"/>
    <mergeCell ref="F65:H65"/>
    <mergeCell ref="A24:H24"/>
    <mergeCell ref="A106:H106"/>
    <mergeCell ref="A107:H107"/>
    <mergeCell ref="A21:B21"/>
    <mergeCell ref="A116:H116"/>
    <mergeCell ref="A117:H117"/>
    <mergeCell ref="A119:H119"/>
    <mergeCell ref="A120:H120"/>
  </mergeCells>
  <printOptions/>
  <pageMargins left="0.3937007874015748" right="0.3937007874015748" top="0.7874015748031497"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28"/>
  <sheetViews>
    <sheetView workbookViewId="0" topLeftCell="A1">
      <selection activeCell="A7" sqref="A7"/>
    </sheetView>
  </sheetViews>
  <sheetFormatPr defaultColWidth="9.140625" defaultRowHeight="12.75"/>
  <cols>
    <col min="1" max="1" width="95.00390625" style="18" customWidth="1"/>
    <col min="2" max="16384" width="9.140625" style="18" customWidth="1"/>
  </cols>
  <sheetData>
    <row r="1" ht="15">
      <c r="A1" s="96" t="s">
        <v>123</v>
      </c>
    </row>
    <row r="2" ht="15">
      <c r="A2" s="97" t="s">
        <v>585</v>
      </c>
    </row>
    <row r="3" ht="15">
      <c r="A3" s="97" t="s">
        <v>586</v>
      </c>
    </row>
    <row r="4" ht="15">
      <c r="A4" s="97" t="s">
        <v>587</v>
      </c>
    </row>
    <row r="5" ht="12.75">
      <c r="A5" s="98"/>
    </row>
    <row r="6" ht="12.75">
      <c r="A6" s="98"/>
    </row>
    <row r="7" ht="15">
      <c r="A7" s="97" t="s">
        <v>1063</v>
      </c>
    </row>
    <row r="10" ht="15">
      <c r="A10" s="99" t="s">
        <v>124</v>
      </c>
    </row>
    <row r="13" ht="15">
      <c r="A13" s="100" t="s">
        <v>650</v>
      </c>
    </row>
    <row r="14" ht="15">
      <c r="A14" s="101" t="s">
        <v>651</v>
      </c>
    </row>
    <row r="15" ht="15">
      <c r="A15" s="101" t="s">
        <v>652</v>
      </c>
    </row>
    <row r="16" ht="15">
      <c r="A16" s="100" t="s">
        <v>653</v>
      </c>
    </row>
    <row r="17" ht="15">
      <c r="A17" s="100" t="s">
        <v>1170</v>
      </c>
    </row>
    <row r="18" ht="15">
      <c r="A18" s="100" t="s">
        <v>654</v>
      </c>
    </row>
    <row r="20" ht="15">
      <c r="A20" s="102" t="s">
        <v>588</v>
      </c>
    </row>
    <row r="21" ht="15">
      <c r="A21" s="102" t="s">
        <v>600</v>
      </c>
    </row>
    <row r="22" ht="15">
      <c r="A22" s="102" t="s">
        <v>601</v>
      </c>
    </row>
    <row r="23" ht="15">
      <c r="A23" s="102" t="s">
        <v>602</v>
      </c>
    </row>
    <row r="24" ht="15">
      <c r="A24" s="102" t="s">
        <v>603</v>
      </c>
    </row>
    <row r="25" ht="15">
      <c r="A25" s="99"/>
    </row>
    <row r="26" ht="15">
      <c r="A26" s="99"/>
    </row>
    <row r="27" ht="15">
      <c r="A27" s="97" t="s">
        <v>604</v>
      </c>
    </row>
    <row r="28" ht="15">
      <c r="A28" s="99"/>
    </row>
  </sheetData>
  <printOptions/>
  <pageMargins left="0.5905511811023623" right="0.5905511811023623" top="0.984251968503937" bottom="0.984251968503937"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U184"/>
  <sheetViews>
    <sheetView zoomScale="90" zoomScaleNormal="90" workbookViewId="0" topLeftCell="A156">
      <selection activeCell="A180" sqref="A180"/>
    </sheetView>
  </sheetViews>
  <sheetFormatPr defaultColWidth="9.140625" defaultRowHeight="12.75"/>
  <cols>
    <col min="1" max="1" width="155.140625" style="0" customWidth="1"/>
    <col min="19" max="19" width="13.421875" style="0" customWidth="1"/>
  </cols>
  <sheetData>
    <row r="1" spans="1:19" ht="18">
      <c r="A1" s="114" t="s">
        <v>126</v>
      </c>
      <c r="B1" s="114"/>
      <c r="C1" s="114"/>
      <c r="D1" s="114"/>
      <c r="E1" s="114"/>
      <c r="F1" s="114"/>
      <c r="G1" s="114"/>
      <c r="H1" s="114"/>
      <c r="I1" s="114"/>
      <c r="J1" s="114"/>
      <c r="K1" s="114"/>
      <c r="L1" s="114"/>
      <c r="M1" s="114"/>
      <c r="N1" s="114"/>
      <c r="O1" s="114"/>
      <c r="P1" s="114"/>
      <c r="Q1" s="114"/>
      <c r="R1" s="114"/>
      <c r="S1" s="114"/>
    </row>
    <row r="2" spans="1:19" ht="12.75">
      <c r="A2" s="9"/>
      <c r="B2" s="9"/>
      <c r="C2" s="9"/>
      <c r="D2" s="9"/>
      <c r="E2" s="9"/>
      <c r="F2" s="9"/>
      <c r="G2" s="9"/>
      <c r="H2" s="9"/>
      <c r="I2" s="9"/>
      <c r="J2" s="9"/>
      <c r="K2" s="9"/>
      <c r="L2" s="9"/>
      <c r="M2" s="9"/>
      <c r="N2" s="9"/>
      <c r="O2" s="9"/>
      <c r="P2" s="9"/>
      <c r="Q2" s="9"/>
      <c r="R2" s="9"/>
      <c r="S2" s="9"/>
    </row>
    <row r="3" spans="1:19" ht="15.75">
      <c r="A3" s="125" t="s">
        <v>127</v>
      </c>
      <c r="B3" s="125"/>
      <c r="C3" s="125"/>
      <c r="D3" s="125"/>
      <c r="E3" s="125"/>
      <c r="F3" s="125"/>
      <c r="G3" s="125"/>
      <c r="H3" s="125"/>
      <c r="I3" s="125"/>
      <c r="J3" s="125"/>
      <c r="K3" s="125"/>
      <c r="L3" s="125"/>
      <c r="M3" s="125"/>
      <c r="N3" s="125"/>
      <c r="O3" s="125"/>
      <c r="P3" s="125"/>
      <c r="Q3" s="125"/>
      <c r="R3" s="125"/>
      <c r="S3" s="125"/>
    </row>
    <row r="4" spans="1:19" ht="12.75">
      <c r="A4" s="9" t="s">
        <v>597</v>
      </c>
      <c r="B4" s="9"/>
      <c r="C4" s="9"/>
      <c r="D4" s="9"/>
      <c r="E4" s="9"/>
      <c r="F4" s="9"/>
      <c r="G4" s="9"/>
      <c r="H4" s="9"/>
      <c r="I4" s="9"/>
      <c r="J4" s="9"/>
      <c r="K4" s="9"/>
      <c r="L4" s="9"/>
      <c r="M4" s="9"/>
      <c r="N4" s="9"/>
      <c r="O4" s="9"/>
      <c r="P4" s="9"/>
      <c r="Q4" s="9"/>
      <c r="R4" s="9"/>
      <c r="S4" s="9"/>
    </row>
    <row r="5" spans="1:19" ht="12.75" customHeight="1">
      <c r="A5" s="126" t="s">
        <v>598</v>
      </c>
      <c r="B5" s="9"/>
      <c r="C5" s="9"/>
      <c r="D5" s="9"/>
      <c r="E5" s="9"/>
      <c r="F5" s="9"/>
      <c r="G5" s="9"/>
      <c r="H5" s="9"/>
      <c r="I5" s="9"/>
      <c r="J5" s="9"/>
      <c r="K5" s="9"/>
      <c r="L5" s="9"/>
      <c r="M5" s="9"/>
      <c r="N5" s="9"/>
      <c r="O5" s="9"/>
      <c r="P5" s="9"/>
      <c r="Q5" s="9"/>
      <c r="R5" s="9"/>
      <c r="S5" s="9"/>
    </row>
    <row r="6" spans="1:19" ht="12.75">
      <c r="A6" s="9" t="s">
        <v>599</v>
      </c>
      <c r="B6" s="9"/>
      <c r="C6" s="9"/>
      <c r="D6" s="9"/>
      <c r="E6" s="9"/>
      <c r="F6" s="9"/>
      <c r="G6" s="9"/>
      <c r="H6" s="9"/>
      <c r="I6" s="9"/>
      <c r="J6" s="9"/>
      <c r="K6" s="9"/>
      <c r="L6" s="9"/>
      <c r="M6" s="9"/>
      <c r="N6" s="9"/>
      <c r="O6" s="9"/>
      <c r="P6" s="9"/>
      <c r="Q6" s="9"/>
      <c r="R6" s="9"/>
      <c r="S6" s="9"/>
    </row>
    <row r="7" spans="1:19" ht="12.75">
      <c r="A7" s="9" t="s">
        <v>596</v>
      </c>
      <c r="B7" s="9"/>
      <c r="C7" s="9"/>
      <c r="D7" s="9"/>
      <c r="E7" s="9"/>
      <c r="F7" s="9"/>
      <c r="G7" s="9"/>
      <c r="H7" s="9"/>
      <c r="I7" s="9"/>
      <c r="J7" s="9"/>
      <c r="K7" s="9"/>
      <c r="L7" s="9"/>
      <c r="M7" s="9"/>
      <c r="N7" s="9"/>
      <c r="O7" s="9"/>
      <c r="P7" s="9"/>
      <c r="Q7" s="9"/>
      <c r="R7" s="9"/>
      <c r="S7" s="9"/>
    </row>
    <row r="8" spans="1:19" ht="12.75">
      <c r="A8" s="9"/>
      <c r="B8" s="9"/>
      <c r="C8" s="9"/>
      <c r="D8" s="9"/>
      <c r="E8" s="9"/>
      <c r="F8" s="9"/>
      <c r="G8" s="9"/>
      <c r="H8" s="9"/>
      <c r="I8" s="9"/>
      <c r="J8" s="9"/>
      <c r="K8" s="9"/>
      <c r="L8" s="9"/>
      <c r="M8" s="9"/>
      <c r="N8" s="9"/>
      <c r="O8" s="9"/>
      <c r="P8" s="9"/>
      <c r="Q8" s="9"/>
      <c r="R8" s="9"/>
      <c r="S8" s="9"/>
    </row>
    <row r="9" spans="1:19" ht="15.75">
      <c r="A9" s="125" t="s">
        <v>128</v>
      </c>
      <c r="B9" s="125"/>
      <c r="C9" s="125"/>
      <c r="D9" s="125"/>
      <c r="E9" s="125"/>
      <c r="F9" s="125"/>
      <c r="G9" s="125"/>
      <c r="H9" s="125"/>
      <c r="I9" s="125"/>
      <c r="J9" s="125"/>
      <c r="K9" s="125"/>
      <c r="L9" s="125"/>
      <c r="M9" s="125"/>
      <c r="N9" s="125"/>
      <c r="O9" s="125"/>
      <c r="P9" s="125"/>
      <c r="Q9" s="125"/>
      <c r="R9" s="125"/>
      <c r="S9" s="125"/>
    </row>
    <row r="10" spans="1:19" ht="12.75">
      <c r="A10" s="9" t="s">
        <v>982</v>
      </c>
      <c r="B10" s="9"/>
      <c r="C10" s="9"/>
      <c r="D10" s="9"/>
      <c r="E10" s="9"/>
      <c r="F10" s="9"/>
      <c r="G10" s="9"/>
      <c r="H10" s="9"/>
      <c r="I10" s="9"/>
      <c r="J10" s="9"/>
      <c r="K10" s="9"/>
      <c r="L10" s="9"/>
      <c r="M10" s="9"/>
      <c r="N10" s="9"/>
      <c r="O10" s="9"/>
      <c r="P10" s="9"/>
      <c r="Q10" s="9"/>
      <c r="R10" s="9"/>
      <c r="S10" s="9"/>
    </row>
    <row r="11" spans="1:19" ht="12.75" customHeight="1">
      <c r="A11" s="115" t="s">
        <v>1124</v>
      </c>
      <c r="B11" s="9"/>
      <c r="C11" s="9"/>
      <c r="D11" s="9"/>
      <c r="E11" s="9"/>
      <c r="F11" s="9"/>
      <c r="G11" s="9"/>
      <c r="H11" s="9"/>
      <c r="I11" s="9"/>
      <c r="J11" s="9"/>
      <c r="K11" s="9"/>
      <c r="L11" s="9"/>
      <c r="M11" s="9"/>
      <c r="N11" s="9"/>
      <c r="O11" s="9"/>
      <c r="P11" s="9"/>
      <c r="Q11" s="9"/>
      <c r="R11" s="9"/>
      <c r="S11" s="9"/>
    </row>
    <row r="12" spans="1:19" ht="12.75" customHeight="1">
      <c r="A12" s="115" t="s">
        <v>1125</v>
      </c>
      <c r="B12" s="9"/>
      <c r="C12" s="9"/>
      <c r="D12" s="9"/>
      <c r="E12" s="9"/>
      <c r="F12" s="9"/>
      <c r="G12" s="9"/>
      <c r="H12" s="9"/>
      <c r="I12" s="9"/>
      <c r="J12" s="9"/>
      <c r="K12" s="9"/>
      <c r="L12" s="9"/>
      <c r="M12" s="9"/>
      <c r="N12" s="9"/>
      <c r="O12" s="9"/>
      <c r="P12" s="9"/>
      <c r="Q12" s="9"/>
      <c r="R12" s="9"/>
      <c r="S12" s="9"/>
    </row>
    <row r="13" spans="1:19" ht="12.75" customHeight="1">
      <c r="A13" s="115" t="s">
        <v>983</v>
      </c>
      <c r="B13" s="9"/>
      <c r="C13" s="9"/>
      <c r="D13" s="9"/>
      <c r="E13" s="9"/>
      <c r="F13" s="9"/>
      <c r="G13" s="9"/>
      <c r="H13" s="9"/>
      <c r="I13" s="9"/>
      <c r="J13" s="9"/>
      <c r="K13" s="9"/>
      <c r="L13" s="9"/>
      <c r="M13" s="9"/>
      <c r="N13" s="9"/>
      <c r="O13" s="9"/>
      <c r="P13" s="9"/>
      <c r="Q13" s="9"/>
      <c r="R13" s="9"/>
      <c r="S13" s="9"/>
    </row>
    <row r="14" spans="1:19" ht="12.75">
      <c r="A14" s="115" t="s">
        <v>984</v>
      </c>
      <c r="B14" s="9"/>
      <c r="C14" s="9"/>
      <c r="D14" s="9"/>
      <c r="E14" s="9"/>
      <c r="F14" s="9"/>
      <c r="G14" s="9"/>
      <c r="H14" s="9"/>
      <c r="I14" s="9"/>
      <c r="J14" s="9"/>
      <c r="K14" s="9"/>
      <c r="L14" s="9"/>
      <c r="M14" s="9"/>
      <c r="N14" s="9"/>
      <c r="O14" s="9"/>
      <c r="P14" s="9"/>
      <c r="Q14" s="9"/>
      <c r="R14" s="9"/>
      <c r="S14" s="9"/>
    </row>
    <row r="15" spans="1:19" ht="12.75">
      <c r="A15" s="9"/>
      <c r="B15" s="9"/>
      <c r="C15" s="9"/>
      <c r="D15" s="9"/>
      <c r="E15" s="9"/>
      <c r="F15" s="9"/>
      <c r="G15" s="9"/>
      <c r="H15" s="9"/>
      <c r="I15" s="9"/>
      <c r="J15" s="9"/>
      <c r="K15" s="9"/>
      <c r="L15" s="9"/>
      <c r="M15" s="9"/>
      <c r="N15" s="9"/>
      <c r="O15" s="9"/>
      <c r="P15" s="9"/>
      <c r="Q15" s="9"/>
      <c r="R15" s="9"/>
      <c r="S15" s="9"/>
    </row>
    <row r="16" spans="1:19" ht="15.75">
      <c r="A16" s="125" t="s">
        <v>129</v>
      </c>
      <c r="B16" s="125"/>
      <c r="C16" s="125"/>
      <c r="D16" s="125"/>
      <c r="E16" s="125"/>
      <c r="F16" s="125"/>
      <c r="G16" s="125"/>
      <c r="H16" s="125"/>
      <c r="I16" s="125"/>
      <c r="J16" s="125"/>
      <c r="K16" s="125"/>
      <c r="L16" s="125"/>
      <c r="M16" s="125"/>
      <c r="N16" s="125"/>
      <c r="O16" s="125"/>
      <c r="P16" s="125"/>
      <c r="Q16" s="125"/>
      <c r="R16" s="125"/>
      <c r="S16" s="125"/>
    </row>
    <row r="17" spans="1:19" ht="12.75">
      <c r="A17" s="9" t="s">
        <v>1200</v>
      </c>
      <c r="B17" s="9"/>
      <c r="C17" s="9"/>
      <c r="D17" s="9"/>
      <c r="E17" s="9"/>
      <c r="F17" s="9"/>
      <c r="G17" s="9"/>
      <c r="H17" s="9"/>
      <c r="I17" s="9"/>
      <c r="J17" s="9"/>
      <c r="K17" s="9"/>
      <c r="L17" s="9"/>
      <c r="M17" s="9"/>
      <c r="N17" s="9"/>
      <c r="O17" s="9"/>
      <c r="P17" s="9"/>
      <c r="Q17" s="9"/>
      <c r="R17" s="9"/>
      <c r="S17" s="9"/>
    </row>
    <row r="18" spans="1:19" ht="12.75">
      <c r="A18" s="9" t="s">
        <v>985</v>
      </c>
      <c r="B18" s="9"/>
      <c r="C18" s="9"/>
      <c r="D18" s="9"/>
      <c r="E18" s="9"/>
      <c r="F18" s="9"/>
      <c r="G18" s="9"/>
      <c r="H18" s="9"/>
      <c r="I18" s="9"/>
      <c r="J18" s="9"/>
      <c r="K18" s="9"/>
      <c r="L18" s="9"/>
      <c r="M18" s="9"/>
      <c r="N18" s="9"/>
      <c r="O18" s="9"/>
      <c r="P18" s="9"/>
      <c r="Q18" s="9"/>
      <c r="R18" s="9"/>
      <c r="S18" s="9"/>
    </row>
    <row r="19" spans="1:19" ht="12.75">
      <c r="A19" s="9" t="s">
        <v>986</v>
      </c>
      <c r="B19" s="9"/>
      <c r="C19" s="9"/>
      <c r="D19" s="9"/>
      <c r="E19" s="9"/>
      <c r="F19" s="9"/>
      <c r="G19" s="9"/>
      <c r="H19" s="9"/>
      <c r="I19" s="9"/>
      <c r="J19" s="9"/>
      <c r="K19" s="9"/>
      <c r="L19" s="9"/>
      <c r="M19" s="9"/>
      <c r="N19" s="9"/>
      <c r="O19" s="9"/>
      <c r="P19" s="9"/>
      <c r="Q19" s="9"/>
      <c r="R19" s="9"/>
      <c r="S19" s="9"/>
    </row>
    <row r="20" spans="1:19" ht="12.75">
      <c r="A20" s="9" t="s">
        <v>333</v>
      </c>
      <c r="B20" s="9"/>
      <c r="C20" s="9"/>
      <c r="D20" s="9"/>
      <c r="E20" s="9"/>
      <c r="F20" s="9"/>
      <c r="G20" s="9"/>
      <c r="H20" s="9"/>
      <c r="I20" s="9"/>
      <c r="J20" s="9"/>
      <c r="K20" s="9"/>
      <c r="L20" s="9"/>
      <c r="M20" s="9"/>
      <c r="N20" s="9"/>
      <c r="O20" s="9"/>
      <c r="P20" s="9"/>
      <c r="Q20" s="9"/>
      <c r="R20" s="9"/>
      <c r="S20" s="9"/>
    </row>
    <row r="21" spans="1:19" ht="12.75">
      <c r="A21" s="9" t="s">
        <v>334</v>
      </c>
      <c r="B21" s="9"/>
      <c r="C21" s="9"/>
      <c r="D21" s="9"/>
      <c r="E21" s="9"/>
      <c r="F21" s="9"/>
      <c r="G21" s="9"/>
      <c r="H21" s="9"/>
      <c r="I21" s="9"/>
      <c r="J21" s="9"/>
      <c r="K21" s="9"/>
      <c r="L21" s="9"/>
      <c r="M21" s="9"/>
      <c r="N21" s="9"/>
      <c r="O21" s="9"/>
      <c r="P21" s="9"/>
      <c r="Q21" s="9"/>
      <c r="R21" s="9"/>
      <c r="S21" s="9"/>
    </row>
    <row r="22" spans="1:19" ht="12.75">
      <c r="A22" s="9" t="s">
        <v>335</v>
      </c>
      <c r="B22" s="9"/>
      <c r="C22" s="9"/>
      <c r="D22" s="9"/>
      <c r="E22" s="9"/>
      <c r="F22" s="9"/>
      <c r="G22" s="9"/>
      <c r="H22" s="9"/>
      <c r="I22" s="9"/>
      <c r="J22" s="9"/>
      <c r="K22" s="9"/>
      <c r="L22" s="9"/>
      <c r="M22" s="9"/>
      <c r="N22" s="9"/>
      <c r="O22" s="9"/>
      <c r="P22" s="9"/>
      <c r="Q22" s="9"/>
      <c r="R22" s="9"/>
      <c r="S22" s="9"/>
    </row>
    <row r="23" spans="1:19" ht="12.75">
      <c r="A23" s="9" t="s">
        <v>1199</v>
      </c>
      <c r="B23" s="9"/>
      <c r="C23" s="9"/>
      <c r="D23" s="9"/>
      <c r="E23" s="9"/>
      <c r="F23" s="9"/>
      <c r="G23" s="9"/>
      <c r="H23" s="9"/>
      <c r="I23" s="9"/>
      <c r="J23" s="9"/>
      <c r="K23" s="9"/>
      <c r="L23" s="9"/>
      <c r="M23" s="9"/>
      <c r="N23" s="9"/>
      <c r="O23" s="9"/>
      <c r="P23" s="9"/>
      <c r="Q23" s="9"/>
      <c r="R23" s="9"/>
      <c r="S23" s="9"/>
    </row>
    <row r="24" spans="1:19" ht="12.75">
      <c r="A24" s="9" t="s">
        <v>1201</v>
      </c>
      <c r="B24" s="9"/>
      <c r="C24" s="9"/>
      <c r="D24" s="9"/>
      <c r="E24" s="9"/>
      <c r="F24" s="9"/>
      <c r="G24" s="9"/>
      <c r="H24" s="9"/>
      <c r="I24" s="9"/>
      <c r="J24" s="9"/>
      <c r="K24" s="9"/>
      <c r="L24" s="9"/>
      <c r="M24" s="9"/>
      <c r="N24" s="9"/>
      <c r="O24" s="9"/>
      <c r="P24" s="9"/>
      <c r="Q24" s="9"/>
      <c r="R24" s="9"/>
      <c r="S24" s="9"/>
    </row>
    <row r="25" spans="1:19" ht="12.75">
      <c r="A25" s="9"/>
      <c r="B25" s="9"/>
      <c r="C25" s="9"/>
      <c r="D25" s="9"/>
      <c r="E25" s="9"/>
      <c r="F25" s="9"/>
      <c r="G25" s="9"/>
      <c r="H25" s="9"/>
      <c r="I25" s="9"/>
      <c r="J25" s="9"/>
      <c r="K25" s="9"/>
      <c r="L25" s="9"/>
      <c r="M25" s="9"/>
      <c r="N25" s="9"/>
      <c r="O25" s="9"/>
      <c r="P25" s="9"/>
      <c r="Q25" s="9"/>
      <c r="R25" s="9"/>
      <c r="S25" s="9"/>
    </row>
    <row r="26" spans="1:19" ht="15.75">
      <c r="A26" s="125" t="s">
        <v>442</v>
      </c>
      <c r="B26" s="125"/>
      <c r="C26" s="125"/>
      <c r="D26" s="125"/>
      <c r="E26" s="125"/>
      <c r="F26" s="125"/>
      <c r="G26" s="125"/>
      <c r="H26" s="125"/>
      <c r="I26" s="125"/>
      <c r="J26" s="125"/>
      <c r="K26" s="125"/>
      <c r="L26" s="125"/>
      <c r="M26" s="125"/>
      <c r="N26" s="125"/>
      <c r="O26" s="125"/>
      <c r="P26" s="125"/>
      <c r="Q26" s="125"/>
      <c r="R26" s="125"/>
      <c r="S26" s="125"/>
    </row>
    <row r="27" spans="1:19" ht="12.75">
      <c r="A27" s="9" t="s">
        <v>1202</v>
      </c>
      <c r="B27" s="9"/>
      <c r="C27" s="9"/>
      <c r="D27" s="9"/>
      <c r="E27" s="9"/>
      <c r="F27" s="9"/>
      <c r="G27" s="9"/>
      <c r="H27" s="9"/>
      <c r="I27" s="9"/>
      <c r="J27" s="9"/>
      <c r="K27" s="9"/>
      <c r="L27" s="9"/>
      <c r="M27" s="9"/>
      <c r="N27" s="9"/>
      <c r="O27" s="9"/>
      <c r="P27" s="9"/>
      <c r="Q27" s="9"/>
      <c r="R27" s="9"/>
      <c r="S27" s="9"/>
    </row>
    <row r="28" spans="1:19" s="3" customFormat="1" ht="12.75">
      <c r="A28" s="127" t="s">
        <v>1084</v>
      </c>
      <c r="B28" s="127"/>
      <c r="C28" s="127"/>
      <c r="D28" s="127"/>
      <c r="E28" s="127"/>
      <c r="F28" s="127"/>
      <c r="G28" s="127"/>
      <c r="H28" s="127"/>
      <c r="I28" s="127"/>
      <c r="J28" s="127"/>
      <c r="K28" s="127"/>
      <c r="L28" s="127"/>
      <c r="M28" s="127"/>
      <c r="N28" s="127"/>
      <c r="O28" s="127"/>
      <c r="P28" s="127"/>
      <c r="Q28" s="127"/>
      <c r="R28" s="127"/>
      <c r="S28" s="127"/>
    </row>
    <row r="29" spans="1:19" ht="12.75">
      <c r="A29" s="9" t="s">
        <v>1203</v>
      </c>
      <c r="B29" s="9"/>
      <c r="C29" s="9"/>
      <c r="D29" s="9"/>
      <c r="E29" s="9"/>
      <c r="F29" s="9"/>
      <c r="G29" s="9"/>
      <c r="H29" s="9"/>
      <c r="I29" s="9"/>
      <c r="J29" s="9"/>
      <c r="K29" s="9"/>
      <c r="L29" s="9"/>
      <c r="M29" s="9"/>
      <c r="N29" s="9"/>
      <c r="O29" s="9"/>
      <c r="P29" s="9"/>
      <c r="Q29" s="9"/>
      <c r="R29" s="9"/>
      <c r="S29" s="9"/>
    </row>
    <row r="30" spans="1:19" ht="12.75">
      <c r="A30" s="9" t="s">
        <v>1204</v>
      </c>
      <c r="B30" s="9"/>
      <c r="C30" s="9"/>
      <c r="D30" s="9"/>
      <c r="E30" s="9"/>
      <c r="F30" s="9"/>
      <c r="G30" s="9"/>
      <c r="H30" s="9"/>
      <c r="I30" s="9"/>
      <c r="J30" s="9"/>
      <c r="K30" s="9"/>
      <c r="L30" s="9"/>
      <c r="M30" s="9"/>
      <c r="N30" s="9"/>
      <c r="O30" s="9"/>
      <c r="P30" s="9"/>
      <c r="Q30" s="9"/>
      <c r="R30" s="9"/>
      <c r="S30" s="9"/>
    </row>
    <row r="31" spans="1:19" ht="12.75">
      <c r="A31" s="9" t="s">
        <v>1205</v>
      </c>
      <c r="B31" s="9"/>
      <c r="C31" s="9"/>
      <c r="D31" s="9"/>
      <c r="E31" s="9"/>
      <c r="F31" s="9"/>
      <c r="G31" s="9"/>
      <c r="H31" s="9"/>
      <c r="I31" s="9"/>
      <c r="J31" s="9"/>
      <c r="K31" s="9"/>
      <c r="L31" s="9"/>
      <c r="M31" s="9"/>
      <c r="N31" s="9"/>
      <c r="O31" s="9"/>
      <c r="P31" s="9"/>
      <c r="Q31" s="9"/>
      <c r="R31" s="9"/>
      <c r="S31" s="9"/>
    </row>
    <row r="32" spans="1:19" ht="12.75">
      <c r="A32" s="9" t="s">
        <v>1206</v>
      </c>
      <c r="B32" s="9"/>
      <c r="C32" s="9"/>
      <c r="D32" s="9"/>
      <c r="E32" s="9"/>
      <c r="F32" s="9"/>
      <c r="G32" s="9"/>
      <c r="H32" s="9"/>
      <c r="I32" s="9"/>
      <c r="J32" s="9"/>
      <c r="K32" s="9"/>
      <c r="L32" s="9"/>
      <c r="M32" s="9"/>
      <c r="N32" s="9"/>
      <c r="O32" s="9"/>
      <c r="P32" s="9"/>
      <c r="Q32" s="9"/>
      <c r="R32" s="9"/>
      <c r="S32" s="9"/>
    </row>
    <row r="33" spans="1:19" ht="12.75">
      <c r="A33" s="9" t="s">
        <v>256</v>
      </c>
      <c r="B33" s="9"/>
      <c r="C33" s="9"/>
      <c r="D33" s="9"/>
      <c r="E33" s="9"/>
      <c r="F33" s="9"/>
      <c r="G33" s="9"/>
      <c r="H33" s="9"/>
      <c r="I33" s="9"/>
      <c r="J33" s="9"/>
      <c r="K33" s="9"/>
      <c r="L33" s="9"/>
      <c r="M33" s="9"/>
      <c r="N33" s="9"/>
      <c r="O33" s="9"/>
      <c r="P33" s="9"/>
      <c r="Q33" s="9"/>
      <c r="R33" s="9"/>
      <c r="S33" s="9"/>
    </row>
    <row r="34" spans="1:19" ht="12.75">
      <c r="A34" s="10" t="s">
        <v>257</v>
      </c>
      <c r="B34" s="9"/>
      <c r="C34" s="9"/>
      <c r="D34" s="9"/>
      <c r="E34" s="9"/>
      <c r="F34" s="9"/>
      <c r="G34" s="9"/>
      <c r="H34" s="9"/>
      <c r="I34" s="9"/>
      <c r="J34" s="9"/>
      <c r="K34" s="9"/>
      <c r="L34" s="9"/>
      <c r="M34" s="9"/>
      <c r="N34" s="9"/>
      <c r="O34" s="9"/>
      <c r="P34" s="9"/>
      <c r="Q34" s="9"/>
      <c r="R34" s="9"/>
      <c r="S34" s="9"/>
    </row>
    <row r="35" spans="1:19" ht="12.75">
      <c r="A35" s="9"/>
      <c r="B35" s="9"/>
      <c r="C35" s="9"/>
      <c r="D35" s="9"/>
      <c r="E35" s="9"/>
      <c r="F35" s="9"/>
      <c r="G35" s="9"/>
      <c r="H35" s="9"/>
      <c r="I35" s="9"/>
      <c r="J35" s="9"/>
      <c r="K35" s="9"/>
      <c r="L35" s="9"/>
      <c r="M35" s="9"/>
      <c r="N35" s="9"/>
      <c r="O35" s="9"/>
      <c r="P35" s="9"/>
      <c r="Q35" s="9"/>
      <c r="R35" s="9"/>
      <c r="S35" s="9"/>
    </row>
    <row r="36" spans="1:19" ht="15.75">
      <c r="A36" s="125" t="s">
        <v>1190</v>
      </c>
      <c r="B36" s="125"/>
      <c r="C36" s="125"/>
      <c r="D36" s="125"/>
      <c r="E36" s="125"/>
      <c r="F36" s="125"/>
      <c r="G36" s="125"/>
      <c r="H36" s="125"/>
      <c r="I36" s="125"/>
      <c r="J36" s="125"/>
      <c r="K36" s="125"/>
      <c r="L36" s="125"/>
      <c r="M36" s="125"/>
      <c r="N36" s="125"/>
      <c r="O36" s="125"/>
      <c r="P36" s="125"/>
      <c r="Q36" s="125"/>
      <c r="R36" s="125"/>
      <c r="S36" s="125"/>
    </row>
    <row r="37" spans="1:19" ht="12.75">
      <c r="A37" s="9" t="s">
        <v>258</v>
      </c>
      <c r="B37" s="9"/>
      <c r="C37" s="9"/>
      <c r="D37" s="9"/>
      <c r="E37" s="9"/>
      <c r="F37" s="9"/>
      <c r="G37" s="9"/>
      <c r="H37" s="9"/>
      <c r="I37" s="9"/>
      <c r="J37" s="9"/>
      <c r="K37" s="9"/>
      <c r="L37" s="9"/>
      <c r="M37" s="9"/>
      <c r="N37" s="9"/>
      <c r="O37" s="9"/>
      <c r="P37" s="9"/>
      <c r="Q37" s="9"/>
      <c r="R37" s="9"/>
      <c r="S37" s="9"/>
    </row>
    <row r="38" spans="1:19" ht="12.75">
      <c r="A38" s="9" t="s">
        <v>259</v>
      </c>
      <c r="B38" s="9"/>
      <c r="C38" s="9"/>
      <c r="D38" s="9"/>
      <c r="E38" s="9"/>
      <c r="F38" s="9"/>
      <c r="G38" s="9"/>
      <c r="H38" s="9"/>
      <c r="I38" s="9"/>
      <c r="J38" s="9"/>
      <c r="K38" s="9"/>
      <c r="L38" s="9"/>
      <c r="M38" s="9"/>
      <c r="N38" s="9"/>
      <c r="O38" s="9"/>
      <c r="P38" s="9"/>
      <c r="Q38" s="9"/>
      <c r="R38" s="9"/>
      <c r="S38" s="9"/>
    </row>
    <row r="39" spans="1:19" ht="12.75">
      <c r="A39" s="9" t="s">
        <v>260</v>
      </c>
      <c r="B39" s="9"/>
      <c r="C39" s="9"/>
      <c r="D39" s="9"/>
      <c r="E39" s="9"/>
      <c r="F39" s="9"/>
      <c r="G39" s="9"/>
      <c r="H39" s="9"/>
      <c r="I39" s="9"/>
      <c r="J39" s="9"/>
      <c r="K39" s="9"/>
      <c r="L39" s="9"/>
      <c r="M39" s="9"/>
      <c r="N39" s="9"/>
      <c r="O39" s="9"/>
      <c r="P39" s="9"/>
      <c r="Q39" s="9"/>
      <c r="R39" s="9"/>
      <c r="S39" s="9"/>
    </row>
    <row r="40" spans="1:19" ht="12.75">
      <c r="A40" s="9" t="s">
        <v>261</v>
      </c>
      <c r="B40" s="9"/>
      <c r="C40" s="9"/>
      <c r="D40" s="9"/>
      <c r="E40" s="9"/>
      <c r="F40" s="9"/>
      <c r="G40" s="9"/>
      <c r="H40" s="9"/>
      <c r="I40" s="9"/>
      <c r="J40" s="9"/>
      <c r="K40" s="9"/>
      <c r="L40" s="9"/>
      <c r="M40" s="9"/>
      <c r="N40" s="9"/>
      <c r="O40" s="9"/>
      <c r="P40" s="9"/>
      <c r="Q40" s="9"/>
      <c r="R40" s="9"/>
      <c r="S40" s="9"/>
    </row>
    <row r="41" spans="1:19" s="3" customFormat="1" ht="12.75">
      <c r="A41" s="8" t="s">
        <v>619</v>
      </c>
      <c r="B41" s="8"/>
      <c r="C41" s="8"/>
      <c r="D41" s="8"/>
      <c r="E41" s="8"/>
      <c r="F41" s="8"/>
      <c r="G41" s="8"/>
      <c r="H41" s="8"/>
      <c r="I41" s="8"/>
      <c r="J41" s="8"/>
      <c r="K41" s="8"/>
      <c r="L41" s="8"/>
      <c r="M41" s="8"/>
      <c r="N41" s="8"/>
      <c r="O41" s="8"/>
      <c r="P41" s="8"/>
      <c r="Q41" s="8"/>
      <c r="R41" s="8"/>
      <c r="S41" s="8"/>
    </row>
    <row r="42" spans="1:19" s="3" customFormat="1" ht="12.75">
      <c r="A42" s="141" t="s">
        <v>270</v>
      </c>
      <c r="B42" s="8"/>
      <c r="C42" s="8"/>
      <c r="D42" s="8"/>
      <c r="E42" s="8"/>
      <c r="F42" s="8"/>
      <c r="G42" s="8"/>
      <c r="H42" s="8"/>
      <c r="I42" s="8"/>
      <c r="J42" s="8"/>
      <c r="K42" s="8"/>
      <c r="L42" s="8"/>
      <c r="M42" s="8"/>
      <c r="N42" s="8"/>
      <c r="O42" s="8"/>
      <c r="P42" s="8"/>
      <c r="Q42" s="8"/>
      <c r="R42" s="8"/>
      <c r="S42" s="8"/>
    </row>
    <row r="43" spans="1:19" ht="12.75">
      <c r="A43" s="10" t="s">
        <v>1191</v>
      </c>
      <c r="B43" s="10"/>
      <c r="C43" s="10"/>
      <c r="D43" s="10"/>
      <c r="E43" s="10"/>
      <c r="F43" s="10"/>
      <c r="G43" s="10"/>
      <c r="H43" s="10"/>
      <c r="I43" s="10"/>
      <c r="J43" s="10"/>
      <c r="K43" s="10"/>
      <c r="L43" s="10"/>
      <c r="M43" s="10"/>
      <c r="N43" s="10"/>
      <c r="O43" s="10"/>
      <c r="P43" s="10"/>
      <c r="Q43" s="10"/>
      <c r="R43" s="10"/>
      <c r="S43" s="10"/>
    </row>
    <row r="44" spans="1:19" ht="12.75">
      <c r="A44" s="9" t="s">
        <v>266</v>
      </c>
      <c r="B44" s="9"/>
      <c r="C44" s="9"/>
      <c r="D44" s="9"/>
      <c r="E44" s="9"/>
      <c r="F44" s="9"/>
      <c r="G44" s="9"/>
      <c r="H44" s="9"/>
      <c r="I44" s="9"/>
      <c r="J44" s="9"/>
      <c r="K44" s="9"/>
      <c r="L44" s="9"/>
      <c r="M44" s="9"/>
      <c r="N44" s="9"/>
      <c r="O44" s="9"/>
      <c r="P44" s="9"/>
      <c r="Q44" s="9"/>
      <c r="R44" s="9"/>
      <c r="S44" s="9"/>
    </row>
    <row r="45" spans="1:19" ht="12.75">
      <c r="A45" s="9" t="s">
        <v>267</v>
      </c>
      <c r="B45" s="9"/>
      <c r="C45" s="9"/>
      <c r="D45" s="9"/>
      <c r="E45" s="9"/>
      <c r="F45" s="9"/>
      <c r="G45" s="9"/>
      <c r="H45" s="9"/>
      <c r="I45" s="9"/>
      <c r="J45" s="9"/>
      <c r="K45" s="9"/>
      <c r="L45" s="9"/>
      <c r="M45" s="9"/>
      <c r="N45" s="9"/>
      <c r="O45" s="9"/>
      <c r="P45" s="9"/>
      <c r="Q45" s="9"/>
      <c r="R45" s="9"/>
      <c r="S45" s="9"/>
    </row>
    <row r="46" spans="1:19" ht="12.75">
      <c r="A46" s="128" t="s">
        <v>268</v>
      </c>
      <c r="B46" s="9"/>
      <c r="C46" s="9"/>
      <c r="D46" s="9"/>
      <c r="E46" s="9"/>
      <c r="F46" s="9"/>
      <c r="G46" s="9"/>
      <c r="H46" s="9"/>
      <c r="I46" s="9"/>
      <c r="J46" s="9"/>
      <c r="K46" s="9"/>
      <c r="L46" s="9"/>
      <c r="M46" s="9"/>
      <c r="N46" s="9"/>
      <c r="O46" s="9"/>
      <c r="P46" s="9"/>
      <c r="Q46" s="9"/>
      <c r="R46" s="9"/>
      <c r="S46" s="9"/>
    </row>
    <row r="47" spans="1:19" ht="12.75">
      <c r="A47" s="128" t="s">
        <v>269</v>
      </c>
      <c r="B47" s="9"/>
      <c r="C47" s="9"/>
      <c r="D47" s="9"/>
      <c r="E47" s="9"/>
      <c r="F47" s="9"/>
      <c r="G47" s="9"/>
      <c r="H47" s="9"/>
      <c r="I47" s="9"/>
      <c r="J47" s="9"/>
      <c r="K47" s="9"/>
      <c r="L47" s="9"/>
      <c r="M47" s="9"/>
      <c r="N47" s="9"/>
      <c r="O47" s="9"/>
      <c r="P47" s="9"/>
      <c r="Q47" s="9"/>
      <c r="R47" s="9"/>
      <c r="S47" s="9"/>
    </row>
    <row r="48" spans="1:19" ht="12.75">
      <c r="A48" s="9" t="s">
        <v>620</v>
      </c>
      <c r="B48" s="9"/>
      <c r="C48" s="9"/>
      <c r="D48" s="9"/>
      <c r="E48" s="9"/>
      <c r="F48" s="9"/>
      <c r="G48" s="9"/>
      <c r="H48" s="9"/>
      <c r="I48" s="9"/>
      <c r="J48" s="9"/>
      <c r="K48" s="9"/>
      <c r="L48" s="9"/>
      <c r="M48" s="9"/>
      <c r="N48" s="9"/>
      <c r="O48" s="9"/>
      <c r="P48" s="9"/>
      <c r="Q48" s="9"/>
      <c r="R48" s="9"/>
      <c r="S48" s="9"/>
    </row>
    <row r="49" spans="1:19" ht="12.75">
      <c r="A49" s="128" t="s">
        <v>621</v>
      </c>
      <c r="B49" s="9"/>
      <c r="C49" s="9"/>
      <c r="D49" s="9"/>
      <c r="E49" s="9"/>
      <c r="F49" s="9"/>
      <c r="G49" s="9"/>
      <c r="H49" s="9"/>
      <c r="I49" s="9"/>
      <c r="J49" s="9"/>
      <c r="K49" s="9"/>
      <c r="L49" s="9"/>
      <c r="M49" s="9"/>
      <c r="N49" s="9"/>
      <c r="O49" s="9"/>
      <c r="P49" s="9"/>
      <c r="Q49" s="9"/>
      <c r="R49" s="9"/>
      <c r="S49" s="9"/>
    </row>
    <row r="50" spans="1:19" ht="12.75" hidden="1">
      <c r="A50" s="370" t="s">
        <v>1192</v>
      </c>
      <c r="B50" s="370"/>
      <c r="C50" s="370"/>
      <c r="D50" s="370"/>
      <c r="E50" s="370"/>
      <c r="F50" s="370"/>
      <c r="G50" s="370"/>
      <c r="H50" s="370"/>
      <c r="I50" s="370"/>
      <c r="J50" s="370"/>
      <c r="K50" s="370"/>
      <c r="L50" s="370"/>
      <c r="M50" s="370"/>
      <c r="N50" s="370"/>
      <c r="O50" s="370"/>
      <c r="P50" s="370"/>
      <c r="Q50" s="370"/>
      <c r="R50" s="370"/>
      <c r="S50" s="370"/>
    </row>
    <row r="51" spans="1:19" ht="12.75">
      <c r="A51" s="9" t="s">
        <v>64</v>
      </c>
      <c r="B51" s="9"/>
      <c r="C51" s="9"/>
      <c r="D51" s="9"/>
      <c r="E51" s="9"/>
      <c r="F51" s="9"/>
      <c r="G51" s="9"/>
      <c r="H51" s="9"/>
      <c r="I51" s="9"/>
      <c r="J51" s="9"/>
      <c r="K51" s="9"/>
      <c r="L51" s="9"/>
      <c r="M51" s="9"/>
      <c r="N51" s="9"/>
      <c r="O51" s="9"/>
      <c r="P51" s="9"/>
      <c r="Q51" s="9"/>
      <c r="R51" s="9"/>
      <c r="S51" s="9"/>
    </row>
    <row r="52" spans="1:19" ht="12.75">
      <c r="A52" s="9" t="s">
        <v>65</v>
      </c>
      <c r="B52" s="9"/>
      <c r="C52" s="9"/>
      <c r="D52" s="9"/>
      <c r="E52" s="9"/>
      <c r="F52" s="9"/>
      <c r="G52" s="9"/>
      <c r="H52" s="9"/>
      <c r="I52" s="9"/>
      <c r="J52" s="9"/>
      <c r="K52" s="9"/>
      <c r="L52" s="9"/>
      <c r="M52" s="9"/>
      <c r="N52" s="9"/>
      <c r="O52" s="9"/>
      <c r="P52" s="9"/>
      <c r="Q52" s="9"/>
      <c r="R52" s="9"/>
      <c r="S52" s="9"/>
    </row>
    <row r="53" spans="1:19" ht="12.75">
      <c r="A53" s="9" t="s">
        <v>80</v>
      </c>
      <c r="B53" s="9"/>
      <c r="C53" s="9"/>
      <c r="D53" s="9"/>
      <c r="E53" s="9"/>
      <c r="F53" s="9"/>
      <c r="G53" s="9"/>
      <c r="H53" s="9"/>
      <c r="I53" s="9"/>
      <c r="J53" s="9"/>
      <c r="K53" s="9"/>
      <c r="L53" s="9"/>
      <c r="M53" s="9"/>
      <c r="N53" s="9"/>
      <c r="O53" s="9"/>
      <c r="P53" s="9"/>
      <c r="Q53" s="9"/>
      <c r="R53" s="9"/>
      <c r="S53" s="9"/>
    </row>
    <row r="54" spans="1:19" ht="12.75">
      <c r="A54" s="128" t="s">
        <v>81</v>
      </c>
      <c r="B54" s="9"/>
      <c r="C54" s="9"/>
      <c r="D54" s="9"/>
      <c r="E54" s="9"/>
      <c r="F54" s="9"/>
      <c r="G54" s="9"/>
      <c r="H54" s="9"/>
      <c r="I54" s="9"/>
      <c r="J54" s="9"/>
      <c r="K54" s="9"/>
      <c r="L54" s="9"/>
      <c r="M54" s="9"/>
      <c r="N54" s="9"/>
      <c r="O54" s="9"/>
      <c r="P54" s="9"/>
      <c r="Q54" s="9"/>
      <c r="R54" s="9"/>
      <c r="S54" s="9"/>
    </row>
    <row r="55" spans="1:19" ht="12.75">
      <c r="A55" s="9" t="s">
        <v>82</v>
      </c>
      <c r="B55" s="9"/>
      <c r="C55" s="9"/>
      <c r="D55" s="9"/>
      <c r="E55" s="9"/>
      <c r="F55" s="9"/>
      <c r="G55" s="9"/>
      <c r="H55" s="9"/>
      <c r="I55" s="9"/>
      <c r="J55" s="9"/>
      <c r="K55" s="9"/>
      <c r="L55" s="9"/>
      <c r="M55" s="9"/>
      <c r="N55" s="9"/>
      <c r="O55" s="9"/>
      <c r="P55" s="9"/>
      <c r="Q55" s="9"/>
      <c r="R55" s="9"/>
      <c r="S55" s="9"/>
    </row>
    <row r="56" spans="1:19" ht="12.75">
      <c r="A56" s="9" t="s">
        <v>678</v>
      </c>
      <c r="B56" s="9"/>
      <c r="C56" s="9"/>
      <c r="D56" s="9"/>
      <c r="E56" s="9"/>
      <c r="F56" s="9"/>
      <c r="G56" s="9"/>
      <c r="H56" s="9"/>
      <c r="I56" s="9"/>
      <c r="J56" s="9"/>
      <c r="K56" s="9"/>
      <c r="L56" s="9"/>
      <c r="M56" s="9"/>
      <c r="N56" s="9"/>
      <c r="O56" s="9"/>
      <c r="P56" s="9"/>
      <c r="Q56" s="9"/>
      <c r="R56" s="9"/>
      <c r="S56" s="9"/>
    </row>
    <row r="57" spans="1:19" ht="12.75">
      <c r="A57" s="8" t="s">
        <v>438</v>
      </c>
      <c r="B57" s="9"/>
      <c r="C57" s="9"/>
      <c r="D57" s="9"/>
      <c r="E57" s="9"/>
      <c r="F57" s="9"/>
      <c r="G57" s="9"/>
      <c r="H57" s="9"/>
      <c r="I57" s="9"/>
      <c r="J57" s="9"/>
      <c r="K57" s="9"/>
      <c r="L57" s="9"/>
      <c r="M57" s="9"/>
      <c r="N57" s="9"/>
      <c r="O57" s="9"/>
      <c r="P57" s="9"/>
      <c r="Q57" s="9"/>
      <c r="R57" s="9"/>
      <c r="S57" s="9"/>
    </row>
    <row r="58" spans="1:19" ht="12.75">
      <c r="A58" s="141" t="s">
        <v>271</v>
      </c>
      <c r="B58" s="9"/>
      <c r="C58" s="9"/>
      <c r="D58" s="9"/>
      <c r="E58" s="9"/>
      <c r="F58" s="9"/>
      <c r="G58" s="9"/>
      <c r="H58" s="9"/>
      <c r="I58" s="9"/>
      <c r="J58" s="9"/>
      <c r="K58" s="9"/>
      <c r="L58" s="9"/>
      <c r="M58" s="9"/>
      <c r="N58" s="9"/>
      <c r="O58" s="9"/>
      <c r="P58" s="9"/>
      <c r="Q58" s="9"/>
      <c r="R58" s="9"/>
      <c r="S58" s="9"/>
    </row>
    <row r="59" spans="1:19" ht="12.75">
      <c r="A59" s="9"/>
      <c r="B59" s="9"/>
      <c r="C59" s="9"/>
      <c r="D59" s="9"/>
      <c r="E59" s="9"/>
      <c r="F59" s="9"/>
      <c r="G59" s="9"/>
      <c r="H59" s="9"/>
      <c r="I59" s="9"/>
      <c r="J59" s="9"/>
      <c r="K59" s="9"/>
      <c r="L59" s="9"/>
      <c r="M59" s="9"/>
      <c r="N59" s="9"/>
      <c r="O59" s="9"/>
      <c r="P59" s="9"/>
      <c r="Q59" s="9"/>
      <c r="R59" s="9"/>
      <c r="S59" s="9"/>
    </row>
    <row r="60" spans="1:19" ht="15.75">
      <c r="A60" s="125" t="s">
        <v>1193</v>
      </c>
      <c r="B60" s="125"/>
      <c r="C60" s="125"/>
      <c r="D60" s="125"/>
      <c r="E60" s="125"/>
      <c r="F60" s="125"/>
      <c r="G60" s="125"/>
      <c r="H60" s="125"/>
      <c r="I60" s="125"/>
      <c r="J60" s="125"/>
      <c r="K60" s="125"/>
      <c r="L60" s="125"/>
      <c r="M60" s="125"/>
      <c r="N60" s="125"/>
      <c r="O60" s="125"/>
      <c r="P60" s="125"/>
      <c r="Q60" s="125"/>
      <c r="R60" s="125"/>
      <c r="S60" s="125"/>
    </row>
    <row r="61" spans="1:19" ht="12.75">
      <c r="A61" s="9" t="s">
        <v>589</v>
      </c>
      <c r="B61" s="9"/>
      <c r="C61" s="9"/>
      <c r="D61" s="9"/>
      <c r="E61" s="9"/>
      <c r="F61" s="9"/>
      <c r="G61" s="9"/>
      <c r="H61" s="9"/>
      <c r="I61" s="9"/>
      <c r="J61" s="9"/>
      <c r="K61" s="9"/>
      <c r="L61" s="9"/>
      <c r="M61" s="9"/>
      <c r="N61" s="9"/>
      <c r="O61" s="9"/>
      <c r="P61" s="9"/>
      <c r="Q61" s="9"/>
      <c r="R61" s="9"/>
      <c r="S61" s="9"/>
    </row>
    <row r="62" spans="1:19" ht="12.75">
      <c r="A62" s="9" t="s">
        <v>590</v>
      </c>
      <c r="B62" s="9"/>
      <c r="C62" s="9"/>
      <c r="D62" s="9"/>
      <c r="E62" s="9"/>
      <c r="F62" s="9"/>
      <c r="G62" s="9"/>
      <c r="H62" s="9"/>
      <c r="I62" s="9"/>
      <c r="J62" s="9"/>
      <c r="K62" s="9"/>
      <c r="L62" s="9"/>
      <c r="M62" s="9"/>
      <c r="N62" s="9"/>
      <c r="O62" s="9"/>
      <c r="P62" s="9"/>
      <c r="Q62" s="9"/>
      <c r="R62" s="9"/>
      <c r="S62" s="9"/>
    </row>
    <row r="63" spans="1:19" ht="12.75">
      <c r="A63" s="9" t="s">
        <v>591</v>
      </c>
      <c r="B63" s="9"/>
      <c r="C63" s="9"/>
      <c r="D63" s="9"/>
      <c r="E63" s="9"/>
      <c r="F63" s="9"/>
      <c r="G63" s="9"/>
      <c r="H63" s="9"/>
      <c r="I63" s="9"/>
      <c r="J63" s="9"/>
      <c r="K63" s="9"/>
      <c r="L63" s="9"/>
      <c r="M63" s="9"/>
      <c r="N63" s="9"/>
      <c r="O63" s="9"/>
      <c r="P63" s="9"/>
      <c r="Q63" s="9"/>
      <c r="R63" s="9"/>
      <c r="S63" s="9"/>
    </row>
    <row r="64" spans="1:19" ht="12.75">
      <c r="A64" s="9" t="s">
        <v>592</v>
      </c>
      <c r="B64" s="9"/>
      <c r="C64" s="9"/>
      <c r="D64" s="9"/>
      <c r="E64" s="9"/>
      <c r="F64" s="9"/>
      <c r="G64" s="9"/>
      <c r="H64" s="9"/>
      <c r="I64" s="9"/>
      <c r="J64" s="9"/>
      <c r="K64" s="9"/>
      <c r="L64" s="9"/>
      <c r="M64" s="9"/>
      <c r="N64" s="9"/>
      <c r="O64" s="9"/>
      <c r="P64" s="9"/>
      <c r="Q64" s="9"/>
      <c r="R64" s="9"/>
      <c r="S64" s="9"/>
    </row>
    <row r="65" spans="1:19" ht="12.75">
      <c r="A65" s="9" t="s">
        <v>593</v>
      </c>
      <c r="B65" s="9"/>
      <c r="C65" s="9"/>
      <c r="D65" s="9"/>
      <c r="E65" s="9"/>
      <c r="F65" s="9"/>
      <c r="G65" s="9"/>
      <c r="H65" s="9"/>
      <c r="I65" s="9"/>
      <c r="J65" s="9"/>
      <c r="K65" s="9"/>
      <c r="L65" s="9"/>
      <c r="M65" s="9"/>
      <c r="N65" s="9"/>
      <c r="O65" s="9"/>
      <c r="P65" s="9"/>
      <c r="Q65" s="9"/>
      <c r="R65" s="9"/>
      <c r="S65" s="9"/>
    </row>
    <row r="66" spans="1:19" ht="12.75">
      <c r="A66" s="9" t="s">
        <v>282</v>
      </c>
      <c r="B66" s="9"/>
      <c r="C66" s="9"/>
      <c r="D66" s="9"/>
      <c r="E66" s="9"/>
      <c r="F66" s="9"/>
      <c r="G66" s="9"/>
      <c r="H66" s="9"/>
      <c r="I66" s="9"/>
      <c r="J66" s="9"/>
      <c r="K66" s="9"/>
      <c r="L66" s="9"/>
      <c r="M66" s="9"/>
      <c r="N66" s="9"/>
      <c r="O66" s="9"/>
      <c r="P66" s="9"/>
      <c r="Q66" s="9"/>
      <c r="R66" s="9"/>
      <c r="S66" s="9"/>
    </row>
    <row r="67" spans="1:19" ht="12.75">
      <c r="A67" s="9" t="s">
        <v>1043</v>
      </c>
      <c r="B67" s="9"/>
      <c r="C67" s="9"/>
      <c r="D67" s="9"/>
      <c r="E67" s="9"/>
      <c r="F67" s="9"/>
      <c r="G67" s="9"/>
      <c r="H67" s="9"/>
      <c r="I67" s="9"/>
      <c r="J67" s="9"/>
      <c r="K67" s="9"/>
      <c r="L67" s="9"/>
      <c r="M67" s="9"/>
      <c r="N67" s="9"/>
      <c r="O67" s="9"/>
      <c r="P67" s="9"/>
      <c r="Q67" s="9"/>
      <c r="R67" s="9"/>
      <c r="S67" s="9"/>
    </row>
    <row r="68" spans="1:19" ht="12.75">
      <c r="A68" s="9" t="s">
        <v>1044</v>
      </c>
      <c r="B68" s="9"/>
      <c r="C68" s="9"/>
      <c r="D68" s="9"/>
      <c r="E68" s="9"/>
      <c r="F68" s="9"/>
      <c r="G68" s="9"/>
      <c r="H68" s="9"/>
      <c r="I68" s="9"/>
      <c r="J68" s="9"/>
      <c r="K68" s="9"/>
      <c r="L68" s="9"/>
      <c r="M68" s="9"/>
      <c r="N68" s="9"/>
      <c r="O68" s="9"/>
      <c r="P68" s="9"/>
      <c r="Q68" s="9"/>
      <c r="R68" s="9"/>
      <c r="S68" s="9"/>
    </row>
    <row r="69" spans="1:19" ht="12.75">
      <c r="A69" s="9" t="s">
        <v>863</v>
      </c>
      <c r="B69" s="9"/>
      <c r="C69" s="9"/>
      <c r="D69" s="9"/>
      <c r="E69" s="9"/>
      <c r="F69" s="9"/>
      <c r="G69" s="9"/>
      <c r="H69" s="9"/>
      <c r="I69" s="9"/>
      <c r="J69" s="9"/>
      <c r="K69" s="9"/>
      <c r="L69" s="9"/>
      <c r="M69" s="9"/>
      <c r="N69" s="9"/>
      <c r="O69" s="9"/>
      <c r="P69" s="9"/>
      <c r="Q69" s="9"/>
      <c r="R69" s="9"/>
      <c r="S69" s="9"/>
    </row>
    <row r="70" spans="1:19" ht="12.75">
      <c r="A70" s="9" t="s">
        <v>1194</v>
      </c>
      <c r="B70" s="9"/>
      <c r="C70" s="9"/>
      <c r="D70" s="9"/>
      <c r="E70" s="9"/>
      <c r="F70" s="9"/>
      <c r="G70" s="9"/>
      <c r="H70" s="9"/>
      <c r="I70" s="9"/>
      <c r="J70" s="9"/>
      <c r="K70" s="9"/>
      <c r="L70" s="9"/>
      <c r="M70" s="9"/>
      <c r="N70" s="9"/>
      <c r="O70" s="9"/>
      <c r="P70" s="9"/>
      <c r="Q70" s="9"/>
      <c r="R70" s="9"/>
      <c r="S70" s="9"/>
    </row>
    <row r="71" spans="1:19" ht="12.75">
      <c r="A71" s="9" t="s">
        <v>1195</v>
      </c>
      <c r="B71" s="9"/>
      <c r="C71" s="9"/>
      <c r="D71" s="9"/>
      <c r="E71" s="9"/>
      <c r="F71" s="9"/>
      <c r="G71" s="9"/>
      <c r="H71" s="9"/>
      <c r="I71" s="9"/>
      <c r="J71" s="9"/>
      <c r="K71" s="9"/>
      <c r="L71" s="9"/>
      <c r="M71" s="9"/>
      <c r="N71" s="9"/>
      <c r="O71" s="9"/>
      <c r="P71" s="9"/>
      <c r="Q71" s="9"/>
      <c r="R71" s="9"/>
      <c r="S71" s="9"/>
    </row>
    <row r="72" spans="1:19" ht="12.75">
      <c r="A72" s="9" t="s">
        <v>130</v>
      </c>
      <c r="B72" s="9"/>
      <c r="C72" s="9"/>
      <c r="D72" s="9"/>
      <c r="E72" s="9"/>
      <c r="F72" s="9"/>
      <c r="G72" s="9"/>
      <c r="H72" s="9"/>
      <c r="I72" s="9"/>
      <c r="J72" s="9"/>
      <c r="K72" s="9"/>
      <c r="L72" s="9"/>
      <c r="M72" s="9"/>
      <c r="N72" s="9"/>
      <c r="O72" s="9"/>
      <c r="P72" s="9"/>
      <c r="Q72" s="9"/>
      <c r="R72" s="9"/>
      <c r="S72" s="9"/>
    </row>
    <row r="73" spans="1:19" ht="12.75">
      <c r="A73" s="9" t="s">
        <v>758</v>
      </c>
      <c r="B73" s="9"/>
      <c r="C73" s="9"/>
      <c r="D73" s="9"/>
      <c r="E73" s="9"/>
      <c r="F73" s="9"/>
      <c r="G73" s="9"/>
      <c r="H73" s="9"/>
      <c r="I73" s="9"/>
      <c r="J73" s="9"/>
      <c r="K73" s="9"/>
      <c r="L73" s="9"/>
      <c r="M73" s="9"/>
      <c r="N73" s="9"/>
      <c r="O73" s="9"/>
      <c r="P73" s="9"/>
      <c r="Q73" s="9"/>
      <c r="R73" s="9"/>
      <c r="S73" s="9"/>
    </row>
    <row r="74" spans="1:19" ht="12.75">
      <c r="A74" s="9" t="s">
        <v>1003</v>
      </c>
      <c r="B74" s="9"/>
      <c r="C74" s="9"/>
      <c r="D74" s="9"/>
      <c r="E74" s="9"/>
      <c r="F74" s="9"/>
      <c r="G74" s="9"/>
      <c r="H74" s="9"/>
      <c r="I74" s="9"/>
      <c r="J74" s="9"/>
      <c r="K74" s="9"/>
      <c r="L74" s="9"/>
      <c r="M74" s="9"/>
      <c r="N74" s="9"/>
      <c r="O74" s="9"/>
      <c r="P74" s="9"/>
      <c r="Q74" s="9"/>
      <c r="R74" s="9"/>
      <c r="S74" s="9"/>
    </row>
    <row r="75" spans="1:19" ht="12.75">
      <c r="A75" s="141" t="s">
        <v>1004</v>
      </c>
      <c r="B75" s="9"/>
      <c r="C75" s="9"/>
      <c r="D75" s="9"/>
      <c r="E75" s="9"/>
      <c r="F75" s="9"/>
      <c r="G75" s="9"/>
      <c r="H75" s="9"/>
      <c r="I75" s="9"/>
      <c r="J75" s="9"/>
      <c r="K75" s="9"/>
      <c r="L75" s="9"/>
      <c r="M75" s="9"/>
      <c r="N75" s="9"/>
      <c r="O75" s="9"/>
      <c r="P75" s="9"/>
      <c r="Q75" s="9"/>
      <c r="R75" s="9"/>
      <c r="S75" s="9"/>
    </row>
    <row r="76" spans="1:19" ht="12.75">
      <c r="A76" s="128" t="s">
        <v>1005</v>
      </c>
      <c r="B76" s="9"/>
      <c r="C76" s="9"/>
      <c r="D76" s="9"/>
      <c r="E76" s="9"/>
      <c r="F76" s="9"/>
      <c r="G76" s="9"/>
      <c r="H76" s="9"/>
      <c r="I76" s="9"/>
      <c r="J76" s="9"/>
      <c r="K76" s="9"/>
      <c r="L76" s="9"/>
      <c r="M76" s="9"/>
      <c r="N76" s="9"/>
      <c r="O76" s="9"/>
      <c r="P76" s="9"/>
      <c r="Q76" s="9"/>
      <c r="R76" s="9"/>
      <c r="S76" s="9"/>
    </row>
    <row r="77" spans="1:19" ht="12.75">
      <c r="A77" s="9" t="s">
        <v>514</v>
      </c>
      <c r="B77" s="9"/>
      <c r="C77" s="9"/>
      <c r="D77" s="9"/>
      <c r="E77" s="9"/>
      <c r="F77" s="9"/>
      <c r="G77" s="9"/>
      <c r="H77" s="9"/>
      <c r="I77" s="9"/>
      <c r="J77" s="9"/>
      <c r="K77" s="9"/>
      <c r="L77" s="9"/>
      <c r="M77" s="9"/>
      <c r="N77" s="9"/>
      <c r="O77" s="9"/>
      <c r="P77" s="9"/>
      <c r="Q77" s="9"/>
      <c r="R77" s="9"/>
      <c r="S77" s="9"/>
    </row>
    <row r="78" spans="1:19" ht="12.75">
      <c r="A78" s="9" t="s">
        <v>515</v>
      </c>
      <c r="B78" s="9"/>
      <c r="C78" s="9"/>
      <c r="D78" s="9"/>
      <c r="E78" s="9"/>
      <c r="F78" s="9"/>
      <c r="G78" s="9"/>
      <c r="H78" s="9"/>
      <c r="I78" s="9"/>
      <c r="J78" s="9"/>
      <c r="K78" s="9"/>
      <c r="L78" s="9"/>
      <c r="M78" s="9"/>
      <c r="N78" s="9"/>
      <c r="O78" s="9"/>
      <c r="P78" s="9"/>
      <c r="Q78" s="9"/>
      <c r="R78" s="9"/>
      <c r="S78" s="9"/>
    </row>
    <row r="79" spans="1:19" ht="12.75">
      <c r="A79" s="9" t="s">
        <v>1052</v>
      </c>
      <c r="B79" s="9"/>
      <c r="C79" s="9"/>
      <c r="D79" s="9"/>
      <c r="E79" s="9"/>
      <c r="F79" s="9"/>
      <c r="G79" s="9"/>
      <c r="H79" s="9"/>
      <c r="I79" s="9"/>
      <c r="J79" s="9"/>
      <c r="K79" s="9"/>
      <c r="L79" s="9"/>
      <c r="M79" s="9"/>
      <c r="N79" s="9"/>
      <c r="O79" s="9"/>
      <c r="P79" s="9"/>
      <c r="Q79" s="9"/>
      <c r="R79" s="9"/>
      <c r="S79" s="9"/>
    </row>
    <row r="80" spans="1:19" ht="12.75">
      <c r="A80" s="9" t="s">
        <v>1053</v>
      </c>
      <c r="B80" s="9"/>
      <c r="C80" s="9"/>
      <c r="D80" s="9"/>
      <c r="E80" s="9"/>
      <c r="F80" s="9"/>
      <c r="G80" s="9"/>
      <c r="H80" s="9"/>
      <c r="I80" s="9"/>
      <c r="J80" s="9"/>
      <c r="K80" s="9"/>
      <c r="L80" s="9"/>
      <c r="M80" s="9"/>
      <c r="N80" s="9"/>
      <c r="O80" s="9"/>
      <c r="P80" s="9"/>
      <c r="Q80" s="9"/>
      <c r="R80" s="9"/>
      <c r="S80" s="9"/>
    </row>
    <row r="81" spans="1:19" ht="12.75">
      <c r="A81" s="9" t="s">
        <v>1054</v>
      </c>
      <c r="B81" s="9"/>
      <c r="C81" s="9"/>
      <c r="D81" s="9"/>
      <c r="E81" s="9"/>
      <c r="F81" s="9"/>
      <c r="G81" s="9"/>
      <c r="H81" s="9"/>
      <c r="I81" s="9"/>
      <c r="J81" s="9"/>
      <c r="K81" s="9"/>
      <c r="L81" s="9"/>
      <c r="M81" s="9"/>
      <c r="N81" s="9"/>
      <c r="O81" s="9"/>
      <c r="P81" s="9"/>
      <c r="Q81" s="9"/>
      <c r="R81" s="9"/>
      <c r="S81" s="9"/>
    </row>
    <row r="82" spans="1:19" ht="12.75">
      <c r="A82" s="9" t="s">
        <v>896</v>
      </c>
      <c r="B82" s="9"/>
      <c r="C82" s="9"/>
      <c r="D82" s="9"/>
      <c r="E82" s="9"/>
      <c r="F82" s="9"/>
      <c r="G82" s="9"/>
      <c r="H82" s="9"/>
      <c r="I82" s="9"/>
      <c r="J82" s="9"/>
      <c r="K82" s="9"/>
      <c r="L82" s="9"/>
      <c r="M82" s="9"/>
      <c r="N82" s="9"/>
      <c r="O82" s="9"/>
      <c r="P82" s="9"/>
      <c r="Q82" s="9"/>
      <c r="R82" s="9"/>
      <c r="S82" s="9"/>
    </row>
    <row r="83" spans="1:19" ht="12.75">
      <c r="A83" s="9" t="s">
        <v>897</v>
      </c>
      <c r="B83" s="9"/>
      <c r="C83" s="9"/>
      <c r="D83" s="9"/>
      <c r="E83" s="9"/>
      <c r="F83" s="9"/>
      <c r="G83" s="9"/>
      <c r="H83" s="9"/>
      <c r="I83" s="9"/>
      <c r="J83" s="9"/>
      <c r="K83" s="9"/>
      <c r="L83" s="9"/>
      <c r="M83" s="9"/>
      <c r="N83" s="9"/>
      <c r="O83" s="9"/>
      <c r="P83" s="9"/>
      <c r="Q83" s="9"/>
      <c r="R83" s="9"/>
      <c r="S83" s="9"/>
    </row>
    <row r="84" spans="1:19" ht="12.75">
      <c r="A84" s="9" t="s">
        <v>898</v>
      </c>
      <c r="B84" s="9"/>
      <c r="C84" s="9"/>
      <c r="D84" s="9"/>
      <c r="E84" s="9"/>
      <c r="F84" s="9"/>
      <c r="G84" s="9"/>
      <c r="H84" s="9"/>
      <c r="I84" s="9"/>
      <c r="J84" s="9"/>
      <c r="K84" s="9"/>
      <c r="L84" s="9"/>
      <c r="M84" s="9"/>
      <c r="N84" s="9"/>
      <c r="O84" s="9"/>
      <c r="P84" s="9"/>
      <c r="Q84" s="9"/>
      <c r="R84" s="9"/>
      <c r="S84" s="9"/>
    </row>
    <row r="85" spans="1:19" ht="12.75">
      <c r="A85" s="9" t="s">
        <v>899</v>
      </c>
      <c r="B85" s="9"/>
      <c r="C85" s="9"/>
      <c r="D85" s="9"/>
      <c r="E85" s="9"/>
      <c r="F85" s="9"/>
      <c r="G85" s="9"/>
      <c r="H85" s="9"/>
      <c r="I85" s="9"/>
      <c r="J85" s="9"/>
      <c r="K85" s="9"/>
      <c r="L85" s="9"/>
      <c r="M85" s="9"/>
      <c r="N85" s="9"/>
      <c r="O85" s="9"/>
      <c r="P85" s="9"/>
      <c r="Q85" s="9"/>
      <c r="R85" s="9"/>
      <c r="S85" s="9"/>
    </row>
    <row r="86" spans="1:19" ht="12.75">
      <c r="A86" s="9" t="s">
        <v>987</v>
      </c>
      <c r="B86" s="9"/>
      <c r="C86" s="9"/>
      <c r="D86" s="9"/>
      <c r="E86" s="9"/>
      <c r="F86" s="9"/>
      <c r="G86" s="9"/>
      <c r="H86" s="9"/>
      <c r="I86" s="9"/>
      <c r="J86" s="9"/>
      <c r="K86" s="9"/>
      <c r="L86" s="9"/>
      <c r="M86" s="9"/>
      <c r="N86" s="9"/>
      <c r="O86" s="9"/>
      <c r="P86" s="9"/>
      <c r="Q86" s="9"/>
      <c r="R86" s="9"/>
      <c r="S86" s="9"/>
    </row>
    <row r="87" spans="1:19" ht="12.75">
      <c r="A87" s="8" t="s">
        <v>418</v>
      </c>
      <c r="B87" s="9"/>
      <c r="C87" s="9"/>
      <c r="D87" s="9"/>
      <c r="E87" s="9"/>
      <c r="F87" s="9"/>
      <c r="G87" s="9"/>
      <c r="H87" s="9"/>
      <c r="I87" s="9"/>
      <c r="J87" s="9"/>
      <c r="K87" s="9"/>
      <c r="L87" s="9"/>
      <c r="M87" s="9"/>
      <c r="N87" s="9"/>
      <c r="O87" s="9"/>
      <c r="P87" s="9"/>
      <c r="Q87" s="9"/>
      <c r="R87" s="9"/>
      <c r="S87" s="9"/>
    </row>
    <row r="88" spans="1:19" ht="12.75" customHeight="1">
      <c r="A88" s="9" t="s">
        <v>419</v>
      </c>
      <c r="B88" s="9"/>
      <c r="C88" s="9"/>
      <c r="D88" s="9"/>
      <c r="E88" s="9"/>
      <c r="F88" s="9"/>
      <c r="G88" s="9"/>
      <c r="H88" s="9"/>
      <c r="I88" s="9"/>
      <c r="J88" s="9"/>
      <c r="K88" s="9"/>
      <c r="L88" s="9"/>
      <c r="M88" s="9"/>
      <c r="N88" s="9"/>
      <c r="O88" s="9"/>
      <c r="P88" s="9"/>
      <c r="Q88" s="9"/>
      <c r="R88" s="9"/>
      <c r="S88" s="9"/>
    </row>
    <row r="89" spans="1:19" ht="12.75">
      <c r="A89" s="9" t="s">
        <v>988</v>
      </c>
      <c r="B89" s="9"/>
      <c r="C89" s="9"/>
      <c r="D89" s="9"/>
      <c r="E89" s="9"/>
      <c r="F89" s="9"/>
      <c r="G89" s="9"/>
      <c r="H89" s="9"/>
      <c r="I89" s="9"/>
      <c r="J89" s="9"/>
      <c r="K89" s="9"/>
      <c r="L89" s="9"/>
      <c r="M89" s="9"/>
      <c r="N89" s="9"/>
      <c r="O89" s="9"/>
      <c r="P89" s="9"/>
      <c r="Q89" s="9"/>
      <c r="R89" s="9"/>
      <c r="S89" s="9"/>
    </row>
    <row r="90" spans="1:19" ht="12.75">
      <c r="A90" s="9" t="s">
        <v>989</v>
      </c>
      <c r="B90" s="9"/>
      <c r="C90" s="9"/>
      <c r="D90" s="9"/>
      <c r="E90" s="9"/>
      <c r="F90" s="9"/>
      <c r="G90" s="9"/>
      <c r="H90" s="9"/>
      <c r="I90" s="9"/>
      <c r="J90" s="9"/>
      <c r="K90" s="9"/>
      <c r="L90" s="9"/>
      <c r="M90" s="9"/>
      <c r="N90" s="9"/>
      <c r="O90" s="9"/>
      <c r="P90" s="9"/>
      <c r="Q90" s="9"/>
      <c r="R90" s="9"/>
      <c r="S90" s="9"/>
    </row>
    <row r="91" spans="1:19" ht="12.75">
      <c r="A91" s="9" t="s">
        <v>990</v>
      </c>
      <c r="B91" s="9"/>
      <c r="C91" s="9"/>
      <c r="D91" s="9"/>
      <c r="E91" s="9"/>
      <c r="F91" s="9"/>
      <c r="G91" s="9"/>
      <c r="H91" s="9"/>
      <c r="I91" s="9"/>
      <c r="J91" s="9"/>
      <c r="K91" s="9"/>
      <c r="L91" s="9"/>
      <c r="M91" s="9"/>
      <c r="N91" s="9"/>
      <c r="O91" s="9"/>
      <c r="P91" s="9"/>
      <c r="Q91" s="9"/>
      <c r="R91" s="9"/>
      <c r="S91" s="9"/>
    </row>
    <row r="92" spans="1:19" ht="12.75">
      <c r="A92" s="9"/>
      <c r="B92" s="9"/>
      <c r="C92" s="9"/>
      <c r="D92" s="9"/>
      <c r="E92" s="9"/>
      <c r="F92" s="9"/>
      <c r="G92" s="9"/>
      <c r="H92" s="9"/>
      <c r="I92" s="9"/>
      <c r="J92" s="9"/>
      <c r="K92" s="9"/>
      <c r="L92" s="9"/>
      <c r="M92" s="9"/>
      <c r="N92" s="9"/>
      <c r="O92" s="9"/>
      <c r="P92" s="9"/>
      <c r="Q92" s="9"/>
      <c r="R92" s="9"/>
      <c r="S92" s="9"/>
    </row>
    <row r="93" spans="1:19" ht="15.75">
      <c r="A93" s="125" t="s">
        <v>131</v>
      </c>
      <c r="B93" s="125"/>
      <c r="C93" s="125"/>
      <c r="D93" s="125"/>
      <c r="E93" s="125"/>
      <c r="F93" s="125"/>
      <c r="G93" s="125"/>
      <c r="H93" s="125"/>
      <c r="I93" s="125"/>
      <c r="J93" s="125"/>
      <c r="K93" s="125"/>
      <c r="L93" s="125"/>
      <c r="M93" s="125"/>
      <c r="N93" s="125"/>
      <c r="O93" s="125"/>
      <c r="P93" s="125"/>
      <c r="Q93" s="125"/>
      <c r="R93" s="125"/>
      <c r="S93" s="125"/>
    </row>
    <row r="94" spans="1:21" s="3" customFormat="1" ht="12.75">
      <c r="A94" s="141" t="s">
        <v>417</v>
      </c>
      <c r="B94" s="8"/>
      <c r="C94" s="8"/>
      <c r="D94" s="8"/>
      <c r="E94" s="8"/>
      <c r="F94" s="8"/>
      <c r="G94" s="8"/>
      <c r="H94" s="8"/>
      <c r="I94" s="8"/>
      <c r="J94" s="8"/>
      <c r="K94" s="8"/>
      <c r="L94" s="8"/>
      <c r="M94" s="8"/>
      <c r="N94" s="8"/>
      <c r="O94" s="8"/>
      <c r="P94" s="8"/>
      <c r="Q94" s="8"/>
      <c r="R94" s="8"/>
      <c r="S94" s="8"/>
      <c r="T94" s="14"/>
      <c r="U94" s="14"/>
    </row>
    <row r="95" spans="1:21" ht="12.75">
      <c r="A95" s="9" t="s">
        <v>991</v>
      </c>
      <c r="B95" s="9"/>
      <c r="C95" s="9"/>
      <c r="D95" s="9"/>
      <c r="E95" s="9"/>
      <c r="F95" s="9"/>
      <c r="G95" s="9"/>
      <c r="H95" s="9"/>
      <c r="I95" s="9"/>
      <c r="J95" s="9"/>
      <c r="K95" s="9"/>
      <c r="L95" s="9"/>
      <c r="M95" s="9"/>
      <c r="N95" s="9"/>
      <c r="O95" s="9"/>
      <c r="P95" s="9"/>
      <c r="Q95" s="9"/>
      <c r="R95" s="9"/>
      <c r="S95" s="9"/>
      <c r="T95" s="5"/>
      <c r="U95" s="5"/>
    </row>
    <row r="96" spans="1:21" ht="12.75">
      <c r="A96" s="9" t="s">
        <v>992</v>
      </c>
      <c r="B96" s="9"/>
      <c r="C96" s="9"/>
      <c r="D96" s="9"/>
      <c r="E96" s="9"/>
      <c r="F96" s="9"/>
      <c r="G96" s="9"/>
      <c r="H96" s="9"/>
      <c r="I96" s="9"/>
      <c r="J96" s="9"/>
      <c r="K96" s="9"/>
      <c r="L96" s="9"/>
      <c r="M96" s="9"/>
      <c r="N96" s="9"/>
      <c r="O96" s="9"/>
      <c r="P96" s="9"/>
      <c r="Q96" s="9"/>
      <c r="R96" s="9"/>
      <c r="S96" s="9"/>
      <c r="T96" s="5"/>
      <c r="U96" s="5"/>
    </row>
    <row r="97" spans="1:21" ht="12.75">
      <c r="A97" s="9" t="s">
        <v>9</v>
      </c>
      <c r="B97" s="9"/>
      <c r="C97" s="9"/>
      <c r="D97" s="9"/>
      <c r="E97" s="9"/>
      <c r="F97" s="9"/>
      <c r="G97" s="9"/>
      <c r="H97" s="9"/>
      <c r="I97" s="9"/>
      <c r="J97" s="9"/>
      <c r="K97" s="9"/>
      <c r="L97" s="9"/>
      <c r="M97" s="9"/>
      <c r="N97" s="9"/>
      <c r="O97" s="9"/>
      <c r="P97" s="9"/>
      <c r="Q97" s="9"/>
      <c r="R97" s="9"/>
      <c r="S97" s="9"/>
      <c r="T97" s="5"/>
      <c r="U97" s="5"/>
    </row>
    <row r="98" spans="1:21" ht="12.75">
      <c r="A98" s="9" t="s">
        <v>1162</v>
      </c>
      <c r="B98" s="9"/>
      <c r="C98" s="9"/>
      <c r="D98" s="9"/>
      <c r="E98" s="9"/>
      <c r="F98" s="9"/>
      <c r="G98" s="9"/>
      <c r="H98" s="9"/>
      <c r="I98" s="9"/>
      <c r="J98" s="9"/>
      <c r="K98" s="9"/>
      <c r="L98" s="9"/>
      <c r="M98" s="9"/>
      <c r="N98" s="9"/>
      <c r="O98" s="9"/>
      <c r="P98" s="9"/>
      <c r="Q98" s="9"/>
      <c r="R98" s="9"/>
      <c r="S98" s="9"/>
      <c r="T98" s="5"/>
      <c r="U98" s="5"/>
    </row>
    <row r="99" spans="1:21" ht="12.75">
      <c r="A99" s="9" t="s">
        <v>1163</v>
      </c>
      <c r="B99" s="9"/>
      <c r="C99" s="9"/>
      <c r="D99" s="9"/>
      <c r="E99" s="9"/>
      <c r="F99" s="9"/>
      <c r="G99" s="9"/>
      <c r="H99" s="9"/>
      <c r="I99" s="9"/>
      <c r="J99" s="9"/>
      <c r="K99" s="9"/>
      <c r="L99" s="9"/>
      <c r="M99" s="9"/>
      <c r="N99" s="9"/>
      <c r="O99" s="9"/>
      <c r="P99" s="9"/>
      <c r="Q99" s="9"/>
      <c r="R99" s="9"/>
      <c r="S99" s="9"/>
      <c r="T99" s="5"/>
      <c r="U99" s="5"/>
    </row>
    <row r="100" spans="1:21" ht="12.75">
      <c r="A100" s="9" t="s">
        <v>1164</v>
      </c>
      <c r="B100" s="9"/>
      <c r="C100" s="9"/>
      <c r="D100" s="9"/>
      <c r="E100" s="9"/>
      <c r="F100" s="9"/>
      <c r="G100" s="9"/>
      <c r="H100" s="9"/>
      <c r="I100" s="9"/>
      <c r="J100" s="9"/>
      <c r="K100" s="9"/>
      <c r="L100" s="9"/>
      <c r="M100" s="9"/>
      <c r="N100" s="9"/>
      <c r="O100" s="9"/>
      <c r="P100" s="9"/>
      <c r="Q100" s="9"/>
      <c r="R100" s="9"/>
      <c r="S100" s="9"/>
      <c r="T100" s="5"/>
      <c r="U100" s="5"/>
    </row>
    <row r="101" spans="1:21" ht="12.75">
      <c r="A101" s="10" t="s">
        <v>10</v>
      </c>
      <c r="B101" s="10"/>
      <c r="C101" s="10"/>
      <c r="D101" s="10"/>
      <c r="E101" s="10"/>
      <c r="F101" s="10"/>
      <c r="G101" s="10"/>
      <c r="H101" s="10"/>
      <c r="I101" s="10"/>
      <c r="J101" s="10"/>
      <c r="K101" s="10"/>
      <c r="L101" s="10"/>
      <c r="M101" s="10"/>
      <c r="N101" s="10"/>
      <c r="O101" s="10"/>
      <c r="P101" s="10"/>
      <c r="Q101" s="10"/>
      <c r="R101" s="10"/>
      <c r="S101" s="10"/>
      <c r="T101" s="11"/>
      <c r="U101" s="11"/>
    </row>
    <row r="102" spans="1:21" ht="12.75">
      <c r="A102" s="10" t="s">
        <v>11</v>
      </c>
      <c r="B102" s="10"/>
      <c r="C102" s="10"/>
      <c r="D102" s="10"/>
      <c r="E102" s="10"/>
      <c r="F102" s="10"/>
      <c r="G102" s="10"/>
      <c r="H102" s="10"/>
      <c r="I102" s="10"/>
      <c r="J102" s="10"/>
      <c r="K102" s="10"/>
      <c r="L102" s="10"/>
      <c r="M102" s="10"/>
      <c r="N102" s="10"/>
      <c r="O102" s="10"/>
      <c r="P102" s="10"/>
      <c r="Q102" s="10"/>
      <c r="R102" s="10"/>
      <c r="S102" s="10"/>
      <c r="T102" s="11"/>
      <c r="U102" s="11"/>
    </row>
    <row r="103" spans="1:21" ht="12.75">
      <c r="A103" s="10" t="s">
        <v>336</v>
      </c>
      <c r="B103" s="10"/>
      <c r="C103" s="10"/>
      <c r="D103" s="10"/>
      <c r="E103" s="10"/>
      <c r="F103" s="10"/>
      <c r="G103" s="10"/>
      <c r="H103" s="10"/>
      <c r="I103" s="10"/>
      <c r="J103" s="10"/>
      <c r="K103" s="10"/>
      <c r="L103" s="10"/>
      <c r="M103" s="10"/>
      <c r="N103" s="10"/>
      <c r="O103" s="10"/>
      <c r="P103" s="10"/>
      <c r="Q103" s="10"/>
      <c r="R103" s="10"/>
      <c r="S103" s="10"/>
      <c r="T103" s="11"/>
      <c r="U103" s="11"/>
    </row>
    <row r="104" spans="1:21" ht="12.75">
      <c r="A104" s="10" t="s">
        <v>330</v>
      </c>
      <c r="B104" s="10"/>
      <c r="C104" s="10"/>
      <c r="D104" s="10"/>
      <c r="E104" s="10"/>
      <c r="F104" s="10"/>
      <c r="G104" s="10"/>
      <c r="H104" s="10"/>
      <c r="I104" s="10"/>
      <c r="J104" s="10"/>
      <c r="K104" s="10"/>
      <c r="L104" s="10"/>
      <c r="M104" s="10"/>
      <c r="N104" s="10"/>
      <c r="O104" s="10"/>
      <c r="P104" s="10"/>
      <c r="Q104" s="10"/>
      <c r="R104" s="10"/>
      <c r="S104" s="10"/>
      <c r="T104" s="11"/>
      <c r="U104" s="11"/>
    </row>
    <row r="105" spans="1:21" ht="12.75">
      <c r="A105" s="10" t="s">
        <v>331</v>
      </c>
      <c r="B105" s="10"/>
      <c r="C105" s="10"/>
      <c r="D105" s="10"/>
      <c r="E105" s="10"/>
      <c r="F105" s="10"/>
      <c r="G105" s="10"/>
      <c r="H105" s="10"/>
      <c r="I105" s="10"/>
      <c r="J105" s="10"/>
      <c r="K105" s="10"/>
      <c r="L105" s="10"/>
      <c r="M105" s="10"/>
      <c r="N105" s="10"/>
      <c r="O105" s="10"/>
      <c r="P105" s="10"/>
      <c r="Q105" s="10"/>
      <c r="R105" s="10"/>
      <c r="S105" s="10"/>
      <c r="T105" s="11"/>
      <c r="U105" s="11"/>
    </row>
    <row r="106" spans="1:21" ht="12.75">
      <c r="A106" s="10" t="s">
        <v>332</v>
      </c>
      <c r="B106" s="10"/>
      <c r="C106" s="10"/>
      <c r="D106" s="10"/>
      <c r="E106" s="10"/>
      <c r="F106" s="10"/>
      <c r="G106" s="10"/>
      <c r="H106" s="10"/>
      <c r="I106" s="10"/>
      <c r="J106" s="10"/>
      <c r="K106" s="10"/>
      <c r="L106" s="10"/>
      <c r="M106" s="10"/>
      <c r="N106" s="10"/>
      <c r="O106" s="10"/>
      <c r="P106" s="10"/>
      <c r="Q106" s="10"/>
      <c r="R106" s="10"/>
      <c r="S106" s="10"/>
      <c r="T106" s="11"/>
      <c r="U106" s="11"/>
    </row>
    <row r="107" spans="1:21" ht="12.75">
      <c r="A107" s="10" t="s">
        <v>132</v>
      </c>
      <c r="B107" s="10"/>
      <c r="C107" s="10"/>
      <c r="D107" s="10"/>
      <c r="E107" s="10"/>
      <c r="F107" s="10"/>
      <c r="G107" s="10"/>
      <c r="H107" s="10"/>
      <c r="I107" s="10"/>
      <c r="J107" s="10"/>
      <c r="K107" s="10"/>
      <c r="L107" s="10"/>
      <c r="M107" s="10"/>
      <c r="N107" s="10"/>
      <c r="O107" s="10"/>
      <c r="P107" s="10"/>
      <c r="Q107" s="10"/>
      <c r="R107" s="10"/>
      <c r="S107" s="10"/>
      <c r="T107" s="11"/>
      <c r="U107" s="11"/>
    </row>
    <row r="108" spans="1:21" ht="12.75">
      <c r="A108" s="10" t="s">
        <v>133</v>
      </c>
      <c r="B108" s="10"/>
      <c r="C108" s="10"/>
      <c r="D108" s="10"/>
      <c r="E108" s="10"/>
      <c r="F108" s="10"/>
      <c r="G108" s="10"/>
      <c r="H108" s="10"/>
      <c r="I108" s="10"/>
      <c r="J108" s="10"/>
      <c r="K108" s="10"/>
      <c r="L108" s="10"/>
      <c r="M108" s="10"/>
      <c r="N108" s="10"/>
      <c r="O108" s="10"/>
      <c r="P108" s="10"/>
      <c r="Q108" s="10"/>
      <c r="R108" s="10"/>
      <c r="S108" s="10"/>
      <c r="T108" s="11"/>
      <c r="U108" s="11"/>
    </row>
    <row r="109" spans="1:21" ht="12.75">
      <c r="A109" s="10" t="s">
        <v>247</v>
      </c>
      <c r="B109" s="10"/>
      <c r="C109" s="10"/>
      <c r="D109" s="10"/>
      <c r="E109" s="10"/>
      <c r="F109" s="10"/>
      <c r="G109" s="10"/>
      <c r="H109" s="10"/>
      <c r="I109" s="10"/>
      <c r="J109" s="10"/>
      <c r="K109" s="10"/>
      <c r="L109" s="10"/>
      <c r="M109" s="10"/>
      <c r="N109" s="10"/>
      <c r="O109" s="10"/>
      <c r="P109" s="10"/>
      <c r="Q109" s="10"/>
      <c r="R109" s="10"/>
      <c r="S109" s="10"/>
      <c r="T109" s="11"/>
      <c r="U109" s="11"/>
    </row>
    <row r="110" spans="1:21" ht="12.75">
      <c r="A110" s="10" t="s">
        <v>248</v>
      </c>
      <c r="B110" s="10"/>
      <c r="C110" s="10"/>
      <c r="D110" s="10"/>
      <c r="E110" s="10"/>
      <c r="F110" s="10"/>
      <c r="G110" s="10"/>
      <c r="H110" s="10"/>
      <c r="I110" s="10"/>
      <c r="J110" s="10"/>
      <c r="K110" s="10"/>
      <c r="L110" s="10"/>
      <c r="M110" s="10"/>
      <c r="N110" s="10"/>
      <c r="O110" s="10"/>
      <c r="P110" s="10"/>
      <c r="Q110" s="10"/>
      <c r="R110" s="10"/>
      <c r="S110" s="10"/>
      <c r="T110" s="11"/>
      <c r="U110" s="11"/>
    </row>
    <row r="111" spans="1:21" ht="12.75">
      <c r="A111" s="10" t="s">
        <v>249</v>
      </c>
      <c r="B111" s="10"/>
      <c r="C111" s="10"/>
      <c r="D111" s="10"/>
      <c r="E111" s="10"/>
      <c r="F111" s="10"/>
      <c r="G111" s="10"/>
      <c r="H111" s="10"/>
      <c r="I111" s="10"/>
      <c r="J111" s="10"/>
      <c r="K111" s="10"/>
      <c r="L111" s="10"/>
      <c r="M111" s="10"/>
      <c r="N111" s="10"/>
      <c r="O111" s="10"/>
      <c r="P111" s="10"/>
      <c r="Q111" s="10"/>
      <c r="R111" s="10"/>
      <c r="S111" s="10"/>
      <c r="T111" s="11"/>
      <c r="U111" s="11"/>
    </row>
    <row r="112" spans="1:21" ht="12.75">
      <c r="A112" s="10" t="s">
        <v>250</v>
      </c>
      <c r="B112" s="10"/>
      <c r="C112" s="10"/>
      <c r="D112" s="10"/>
      <c r="E112" s="10"/>
      <c r="F112" s="10"/>
      <c r="G112" s="10"/>
      <c r="H112" s="10"/>
      <c r="I112" s="10"/>
      <c r="J112" s="10"/>
      <c r="K112" s="10"/>
      <c r="L112" s="10"/>
      <c r="M112" s="10"/>
      <c r="N112" s="10"/>
      <c r="O112" s="10"/>
      <c r="P112" s="10"/>
      <c r="Q112" s="10"/>
      <c r="R112" s="10"/>
      <c r="S112" s="10"/>
      <c r="T112" s="11"/>
      <c r="U112" s="11"/>
    </row>
    <row r="113" spans="1:21" ht="12.75">
      <c r="A113" s="10" t="s">
        <v>251</v>
      </c>
      <c r="B113" s="10"/>
      <c r="C113" s="10"/>
      <c r="D113" s="10"/>
      <c r="E113" s="10"/>
      <c r="F113" s="10"/>
      <c r="G113" s="10"/>
      <c r="H113" s="10"/>
      <c r="I113" s="10"/>
      <c r="J113" s="10"/>
      <c r="K113" s="10"/>
      <c r="L113" s="10"/>
      <c r="M113" s="10"/>
      <c r="N113" s="10"/>
      <c r="O113" s="10"/>
      <c r="P113" s="10"/>
      <c r="Q113" s="10"/>
      <c r="R113" s="10"/>
      <c r="S113" s="10"/>
      <c r="T113" s="11"/>
      <c r="U113" s="11"/>
    </row>
    <row r="114" spans="1:21" ht="12.75">
      <c r="A114" s="10" t="s">
        <v>252</v>
      </c>
      <c r="B114" s="10"/>
      <c r="C114" s="10"/>
      <c r="D114" s="10"/>
      <c r="E114" s="10"/>
      <c r="F114" s="10"/>
      <c r="G114" s="10"/>
      <c r="H114" s="10"/>
      <c r="I114" s="10"/>
      <c r="J114" s="10"/>
      <c r="K114" s="10"/>
      <c r="L114" s="10"/>
      <c r="M114" s="10"/>
      <c r="N114" s="10"/>
      <c r="O114" s="10"/>
      <c r="P114" s="10"/>
      <c r="Q114" s="10"/>
      <c r="R114" s="10"/>
      <c r="S114" s="10"/>
      <c r="T114" s="11"/>
      <c r="U114" s="11"/>
    </row>
    <row r="115" spans="1:21" ht="12.75">
      <c r="A115" s="10" t="s">
        <v>253</v>
      </c>
      <c r="B115" s="10"/>
      <c r="C115" s="10"/>
      <c r="D115" s="10"/>
      <c r="E115" s="10"/>
      <c r="F115" s="10"/>
      <c r="G115" s="10"/>
      <c r="H115" s="10"/>
      <c r="I115" s="10"/>
      <c r="J115" s="10"/>
      <c r="K115" s="10"/>
      <c r="L115" s="10"/>
      <c r="M115" s="10"/>
      <c r="N115" s="10"/>
      <c r="O115" s="10"/>
      <c r="P115" s="10"/>
      <c r="Q115" s="10"/>
      <c r="R115" s="10"/>
      <c r="S115" s="10"/>
      <c r="T115" s="11"/>
      <c r="U115" s="11"/>
    </row>
    <row r="116" spans="1:21" ht="12.75">
      <c r="A116" s="10" t="s">
        <v>254</v>
      </c>
      <c r="B116" s="10"/>
      <c r="C116" s="10"/>
      <c r="D116" s="10"/>
      <c r="E116" s="10"/>
      <c r="F116" s="10"/>
      <c r="G116" s="10"/>
      <c r="H116" s="10"/>
      <c r="I116" s="10"/>
      <c r="J116" s="10"/>
      <c r="K116" s="10"/>
      <c r="L116" s="10"/>
      <c r="M116" s="10"/>
      <c r="N116" s="10"/>
      <c r="O116" s="10"/>
      <c r="P116" s="10"/>
      <c r="Q116" s="10"/>
      <c r="R116" s="10"/>
      <c r="S116" s="10"/>
      <c r="T116" s="11"/>
      <c r="U116" s="11"/>
    </row>
    <row r="117" spans="1:21" ht="12.75">
      <c r="A117" s="10" t="s">
        <v>255</v>
      </c>
      <c r="B117" s="10"/>
      <c r="C117" s="10"/>
      <c r="D117" s="10"/>
      <c r="E117" s="10"/>
      <c r="F117" s="10"/>
      <c r="G117" s="10"/>
      <c r="H117" s="10"/>
      <c r="I117" s="10"/>
      <c r="J117" s="10"/>
      <c r="K117" s="10"/>
      <c r="L117" s="10"/>
      <c r="M117" s="10"/>
      <c r="N117" s="10"/>
      <c r="O117" s="10"/>
      <c r="P117" s="10"/>
      <c r="Q117" s="10"/>
      <c r="R117" s="10"/>
      <c r="S117" s="10"/>
      <c r="T117" s="11"/>
      <c r="U117" s="11"/>
    </row>
    <row r="118" spans="1:21" ht="12.75">
      <c r="A118" s="9" t="s">
        <v>329</v>
      </c>
      <c r="B118" s="10"/>
      <c r="C118" s="10"/>
      <c r="D118" s="10"/>
      <c r="E118" s="10"/>
      <c r="F118" s="10"/>
      <c r="G118" s="10"/>
      <c r="H118" s="10"/>
      <c r="I118" s="10"/>
      <c r="J118" s="10"/>
      <c r="K118" s="10"/>
      <c r="L118" s="10"/>
      <c r="M118" s="10"/>
      <c r="N118" s="10"/>
      <c r="O118" s="10"/>
      <c r="P118" s="10"/>
      <c r="Q118" s="10"/>
      <c r="R118" s="10"/>
      <c r="S118" s="10"/>
      <c r="T118" s="11"/>
      <c r="U118" s="11"/>
    </row>
    <row r="119" spans="1:21" ht="12.75">
      <c r="A119" s="126" t="s">
        <v>93</v>
      </c>
      <c r="B119" s="10"/>
      <c r="C119" s="10"/>
      <c r="D119" s="10"/>
      <c r="E119" s="10"/>
      <c r="F119" s="10"/>
      <c r="G119" s="10"/>
      <c r="H119" s="10"/>
      <c r="I119" s="10"/>
      <c r="J119" s="10"/>
      <c r="K119" s="10"/>
      <c r="L119" s="10"/>
      <c r="M119" s="10"/>
      <c r="N119" s="10"/>
      <c r="O119" s="10"/>
      <c r="P119" s="10"/>
      <c r="Q119" s="10"/>
      <c r="R119" s="10"/>
      <c r="S119" s="10"/>
      <c r="T119" s="11"/>
      <c r="U119" s="11"/>
    </row>
    <row r="120" spans="1:21" ht="12.75">
      <c r="A120" s="126" t="s">
        <v>94</v>
      </c>
      <c r="B120" s="10"/>
      <c r="C120" s="10"/>
      <c r="D120" s="10"/>
      <c r="E120" s="10"/>
      <c r="F120" s="10"/>
      <c r="G120" s="10"/>
      <c r="H120" s="10"/>
      <c r="I120" s="10"/>
      <c r="J120" s="10"/>
      <c r="K120" s="10"/>
      <c r="L120" s="10"/>
      <c r="M120" s="10"/>
      <c r="N120" s="10"/>
      <c r="O120" s="10"/>
      <c r="P120" s="10"/>
      <c r="Q120" s="10"/>
      <c r="R120" s="10"/>
      <c r="S120" s="10"/>
      <c r="T120" s="11"/>
      <c r="U120" s="11"/>
    </row>
    <row r="121" spans="1:21" ht="12.75">
      <c r="A121" s="10" t="s">
        <v>423</v>
      </c>
      <c r="B121" s="10"/>
      <c r="C121" s="10"/>
      <c r="D121" s="10"/>
      <c r="E121" s="10"/>
      <c r="F121" s="10"/>
      <c r="G121" s="10"/>
      <c r="H121" s="10"/>
      <c r="I121" s="10"/>
      <c r="J121" s="10"/>
      <c r="K121" s="10"/>
      <c r="L121" s="10"/>
      <c r="M121" s="10"/>
      <c r="N121" s="10"/>
      <c r="O121" s="10"/>
      <c r="P121" s="10"/>
      <c r="Q121" s="10"/>
      <c r="R121" s="10"/>
      <c r="S121" s="10"/>
      <c r="T121" s="11"/>
      <c r="U121" s="11"/>
    </row>
    <row r="122" spans="1:21" ht="12.75">
      <c r="A122" s="10" t="s">
        <v>95</v>
      </c>
      <c r="B122" s="10"/>
      <c r="C122" s="10"/>
      <c r="D122" s="10"/>
      <c r="E122" s="10"/>
      <c r="F122" s="10"/>
      <c r="G122" s="10"/>
      <c r="H122" s="10"/>
      <c r="I122" s="10"/>
      <c r="J122" s="10"/>
      <c r="K122" s="10"/>
      <c r="L122" s="10"/>
      <c r="M122" s="10"/>
      <c r="N122" s="10"/>
      <c r="O122" s="10"/>
      <c r="P122" s="10"/>
      <c r="Q122" s="10"/>
      <c r="R122" s="10"/>
      <c r="S122" s="10"/>
      <c r="T122" s="11"/>
      <c r="U122" s="11"/>
    </row>
    <row r="123" spans="1:21" ht="12.75">
      <c r="A123" s="126" t="s">
        <v>96</v>
      </c>
      <c r="B123" s="10"/>
      <c r="C123" s="10"/>
      <c r="D123" s="10"/>
      <c r="E123" s="10"/>
      <c r="F123" s="10"/>
      <c r="G123" s="10"/>
      <c r="H123" s="10"/>
      <c r="I123" s="10"/>
      <c r="J123" s="10"/>
      <c r="K123" s="10"/>
      <c r="L123" s="10"/>
      <c r="M123" s="10"/>
      <c r="N123" s="10"/>
      <c r="O123" s="10"/>
      <c r="P123" s="10"/>
      <c r="Q123" s="10"/>
      <c r="R123" s="10"/>
      <c r="S123" s="10"/>
      <c r="T123" s="11"/>
      <c r="U123" s="11"/>
    </row>
    <row r="124" spans="1:21" ht="12.75">
      <c r="A124" s="10" t="s">
        <v>424</v>
      </c>
      <c r="B124" s="10"/>
      <c r="C124" s="10"/>
      <c r="D124" s="10"/>
      <c r="E124" s="10"/>
      <c r="F124" s="10"/>
      <c r="G124" s="10"/>
      <c r="H124" s="10"/>
      <c r="I124" s="10"/>
      <c r="J124" s="10"/>
      <c r="K124" s="10"/>
      <c r="L124" s="10"/>
      <c r="M124" s="10"/>
      <c r="N124" s="10"/>
      <c r="O124" s="10"/>
      <c r="P124" s="10"/>
      <c r="Q124" s="10"/>
      <c r="R124" s="10"/>
      <c r="S124" s="10"/>
      <c r="T124" s="11"/>
      <c r="U124" s="11"/>
    </row>
    <row r="125" spans="1:21" ht="12.75">
      <c r="A125" s="10" t="s">
        <v>425</v>
      </c>
      <c r="B125" s="10"/>
      <c r="C125" s="10"/>
      <c r="D125" s="10"/>
      <c r="E125" s="10"/>
      <c r="F125" s="10"/>
      <c r="G125" s="10"/>
      <c r="H125" s="10"/>
      <c r="I125" s="10"/>
      <c r="J125" s="10"/>
      <c r="K125" s="10"/>
      <c r="L125" s="10"/>
      <c r="M125" s="10"/>
      <c r="N125" s="10"/>
      <c r="O125" s="10"/>
      <c r="P125" s="10"/>
      <c r="Q125" s="10"/>
      <c r="R125" s="10"/>
      <c r="S125" s="10"/>
      <c r="T125" s="11"/>
      <c r="U125" s="11"/>
    </row>
    <row r="126" spans="1:21" ht="12.75">
      <c r="A126" s="10" t="s">
        <v>426</v>
      </c>
      <c r="B126" s="10"/>
      <c r="C126" s="10"/>
      <c r="D126" s="10"/>
      <c r="E126" s="10"/>
      <c r="F126" s="10"/>
      <c r="G126" s="10"/>
      <c r="H126" s="10"/>
      <c r="I126" s="10"/>
      <c r="J126" s="10"/>
      <c r="K126" s="10"/>
      <c r="L126" s="10"/>
      <c r="M126" s="10"/>
      <c r="N126" s="10"/>
      <c r="O126" s="10"/>
      <c r="P126" s="10"/>
      <c r="Q126" s="10"/>
      <c r="R126" s="10"/>
      <c r="S126" s="10"/>
      <c r="T126" s="11"/>
      <c r="U126" s="11"/>
    </row>
    <row r="127" spans="1:21" ht="12.75">
      <c r="A127" s="10" t="s">
        <v>427</v>
      </c>
      <c r="B127" s="10"/>
      <c r="C127" s="10"/>
      <c r="D127" s="10"/>
      <c r="E127" s="10"/>
      <c r="F127" s="10"/>
      <c r="G127" s="10"/>
      <c r="H127" s="10"/>
      <c r="I127" s="10"/>
      <c r="J127" s="10"/>
      <c r="K127" s="10"/>
      <c r="L127" s="10"/>
      <c r="M127" s="10"/>
      <c r="N127" s="10"/>
      <c r="O127" s="10"/>
      <c r="P127" s="10"/>
      <c r="Q127" s="10"/>
      <c r="R127" s="10"/>
      <c r="S127" s="10"/>
      <c r="T127" s="11"/>
      <c r="U127" s="11"/>
    </row>
    <row r="128" spans="1:21" ht="12.75">
      <c r="A128" s="10" t="s">
        <v>97</v>
      </c>
      <c r="B128" s="10"/>
      <c r="C128" s="10"/>
      <c r="D128" s="10"/>
      <c r="E128" s="10"/>
      <c r="F128" s="10"/>
      <c r="G128" s="10"/>
      <c r="H128" s="10"/>
      <c r="I128" s="10"/>
      <c r="J128" s="10"/>
      <c r="K128" s="10"/>
      <c r="L128" s="10"/>
      <c r="M128" s="10"/>
      <c r="N128" s="10"/>
      <c r="O128" s="10"/>
      <c r="P128" s="10"/>
      <c r="Q128" s="10"/>
      <c r="R128" s="10"/>
      <c r="S128" s="10"/>
      <c r="T128" s="11"/>
      <c r="U128" s="11"/>
    </row>
    <row r="129" spans="1:21" ht="12.75">
      <c r="A129" s="126" t="s">
        <v>428</v>
      </c>
      <c r="B129" s="10"/>
      <c r="C129" s="10"/>
      <c r="D129" s="10"/>
      <c r="E129" s="10"/>
      <c r="F129" s="10"/>
      <c r="G129" s="10"/>
      <c r="H129" s="10"/>
      <c r="I129" s="10"/>
      <c r="J129" s="10"/>
      <c r="K129" s="10"/>
      <c r="L129" s="10"/>
      <c r="M129" s="10"/>
      <c r="N129" s="10"/>
      <c r="O129" s="10"/>
      <c r="P129" s="10"/>
      <c r="Q129" s="10"/>
      <c r="R129" s="10"/>
      <c r="S129" s="10"/>
      <c r="T129" s="11"/>
      <c r="U129" s="11"/>
    </row>
    <row r="130" spans="1:21" ht="12.75">
      <c r="A130" s="10" t="s">
        <v>429</v>
      </c>
      <c r="B130" s="10"/>
      <c r="C130" s="10"/>
      <c r="D130" s="10"/>
      <c r="E130" s="10"/>
      <c r="F130" s="10"/>
      <c r="G130" s="10"/>
      <c r="H130" s="10"/>
      <c r="I130" s="10"/>
      <c r="J130" s="10"/>
      <c r="K130" s="10"/>
      <c r="L130" s="10"/>
      <c r="M130" s="10"/>
      <c r="N130" s="10"/>
      <c r="O130" s="10"/>
      <c r="P130" s="10"/>
      <c r="Q130" s="10"/>
      <c r="R130" s="10"/>
      <c r="S130" s="10"/>
      <c r="T130" s="11"/>
      <c r="U130" s="11"/>
    </row>
    <row r="131" spans="1:21" ht="12.75">
      <c r="A131" s="10" t="s">
        <v>98</v>
      </c>
      <c r="B131" s="10"/>
      <c r="C131" s="10"/>
      <c r="D131" s="10"/>
      <c r="E131" s="10"/>
      <c r="F131" s="10"/>
      <c r="G131" s="10"/>
      <c r="H131" s="10"/>
      <c r="I131" s="10"/>
      <c r="J131" s="10"/>
      <c r="K131" s="10"/>
      <c r="L131" s="10"/>
      <c r="M131" s="10"/>
      <c r="N131" s="10"/>
      <c r="O131" s="10"/>
      <c r="P131" s="10"/>
      <c r="Q131" s="10"/>
      <c r="R131" s="10"/>
      <c r="S131" s="10"/>
      <c r="T131" s="11"/>
      <c r="U131" s="11"/>
    </row>
    <row r="132" spans="1:21" ht="12.75">
      <c r="A132" s="10" t="s">
        <v>99</v>
      </c>
      <c r="B132" s="10"/>
      <c r="C132" s="10"/>
      <c r="D132" s="10"/>
      <c r="E132" s="10"/>
      <c r="F132" s="10"/>
      <c r="G132" s="10"/>
      <c r="H132" s="10"/>
      <c r="I132" s="10"/>
      <c r="J132" s="10"/>
      <c r="K132" s="10"/>
      <c r="L132" s="10"/>
      <c r="M132" s="10"/>
      <c r="N132" s="10"/>
      <c r="O132" s="10"/>
      <c r="P132" s="10"/>
      <c r="Q132" s="10"/>
      <c r="R132" s="10"/>
      <c r="S132" s="10"/>
      <c r="T132" s="11"/>
      <c r="U132" s="11"/>
    </row>
    <row r="133" spans="1:21" ht="12.75">
      <c r="A133" s="10" t="s">
        <v>430</v>
      </c>
      <c r="B133" s="10"/>
      <c r="C133" s="10"/>
      <c r="D133" s="10"/>
      <c r="E133" s="10"/>
      <c r="F133" s="10"/>
      <c r="G133" s="10"/>
      <c r="H133" s="10"/>
      <c r="I133" s="10"/>
      <c r="J133" s="10"/>
      <c r="K133" s="10"/>
      <c r="L133" s="10"/>
      <c r="M133" s="10"/>
      <c r="N133" s="10"/>
      <c r="O133" s="10"/>
      <c r="P133" s="10"/>
      <c r="Q133" s="10"/>
      <c r="R133" s="10"/>
      <c r="S133" s="10"/>
      <c r="T133" s="11"/>
      <c r="U133" s="11"/>
    </row>
    <row r="134" spans="1:21" ht="12.75">
      <c r="A134" s="10" t="s">
        <v>431</v>
      </c>
      <c r="B134" s="10"/>
      <c r="C134" s="10"/>
      <c r="D134" s="10"/>
      <c r="E134" s="10"/>
      <c r="F134" s="10"/>
      <c r="G134" s="10"/>
      <c r="H134" s="10"/>
      <c r="I134" s="10"/>
      <c r="J134" s="10"/>
      <c r="K134" s="10"/>
      <c r="L134" s="10"/>
      <c r="M134" s="10"/>
      <c r="N134" s="10"/>
      <c r="O134" s="10"/>
      <c r="P134" s="10"/>
      <c r="Q134" s="10"/>
      <c r="R134" s="10"/>
      <c r="S134" s="10"/>
      <c r="T134" s="11"/>
      <c r="U134" s="11"/>
    </row>
    <row r="135" spans="1:21" ht="12.75">
      <c r="A135" s="10" t="s">
        <v>100</v>
      </c>
      <c r="B135" s="10"/>
      <c r="C135" s="10"/>
      <c r="D135" s="10"/>
      <c r="E135" s="10"/>
      <c r="F135" s="10"/>
      <c r="G135" s="10"/>
      <c r="H135" s="10"/>
      <c r="I135" s="10"/>
      <c r="J135" s="10"/>
      <c r="K135" s="10"/>
      <c r="L135" s="10"/>
      <c r="M135" s="10"/>
      <c r="N135" s="10"/>
      <c r="O135" s="10"/>
      <c r="P135" s="10"/>
      <c r="Q135" s="10"/>
      <c r="R135" s="10"/>
      <c r="S135" s="10"/>
      <c r="T135" s="11"/>
      <c r="U135" s="11"/>
    </row>
    <row r="136" spans="1:21" ht="12.75">
      <c r="A136" s="9" t="s">
        <v>432</v>
      </c>
      <c r="B136" s="10"/>
      <c r="C136" s="10"/>
      <c r="D136" s="10"/>
      <c r="E136" s="10"/>
      <c r="F136" s="10"/>
      <c r="G136" s="10"/>
      <c r="H136" s="10"/>
      <c r="I136" s="10"/>
      <c r="J136" s="10"/>
      <c r="K136" s="10"/>
      <c r="L136" s="10"/>
      <c r="M136" s="10"/>
      <c r="N136" s="10"/>
      <c r="O136" s="10"/>
      <c r="P136" s="10"/>
      <c r="Q136" s="10"/>
      <c r="R136" s="10"/>
      <c r="S136" s="10"/>
      <c r="T136" s="11"/>
      <c r="U136" s="11"/>
    </row>
    <row r="137" spans="1:21" ht="12.75">
      <c r="A137" s="12" t="s">
        <v>433</v>
      </c>
      <c r="B137" s="10"/>
      <c r="C137" s="10"/>
      <c r="D137" s="10"/>
      <c r="E137" s="10"/>
      <c r="F137" s="10"/>
      <c r="G137" s="10"/>
      <c r="H137" s="10"/>
      <c r="I137" s="10"/>
      <c r="J137" s="10"/>
      <c r="K137" s="10"/>
      <c r="L137" s="10"/>
      <c r="M137" s="10"/>
      <c r="N137" s="10"/>
      <c r="O137" s="10"/>
      <c r="P137" s="10"/>
      <c r="Q137" s="10"/>
      <c r="R137" s="10"/>
      <c r="S137" s="10"/>
      <c r="T137" s="11"/>
      <c r="U137" s="11"/>
    </row>
    <row r="138" spans="1:21" ht="12.75">
      <c r="A138" s="12" t="s">
        <v>311</v>
      </c>
      <c r="B138" s="10"/>
      <c r="C138" s="10"/>
      <c r="D138" s="10"/>
      <c r="E138" s="10"/>
      <c r="F138" s="10"/>
      <c r="G138" s="10"/>
      <c r="H138" s="10"/>
      <c r="I138" s="10"/>
      <c r="J138" s="10"/>
      <c r="K138" s="10"/>
      <c r="L138" s="10"/>
      <c r="M138" s="10"/>
      <c r="N138" s="10"/>
      <c r="O138" s="10"/>
      <c r="P138" s="10"/>
      <c r="Q138" s="10"/>
      <c r="R138" s="10"/>
      <c r="S138" s="10"/>
      <c r="T138" s="11"/>
      <c r="U138" s="11"/>
    </row>
    <row r="139" spans="1:21" ht="12.75">
      <c r="A139" s="127" t="s">
        <v>565</v>
      </c>
      <c r="B139" s="10"/>
      <c r="C139" s="10"/>
      <c r="D139" s="10"/>
      <c r="E139" s="10"/>
      <c r="F139" s="10"/>
      <c r="G139" s="10"/>
      <c r="H139" s="10"/>
      <c r="I139" s="10"/>
      <c r="J139" s="10"/>
      <c r="K139" s="10"/>
      <c r="L139" s="10"/>
      <c r="M139" s="10"/>
      <c r="N139" s="10"/>
      <c r="O139" s="10"/>
      <c r="P139" s="10"/>
      <c r="Q139" s="10"/>
      <c r="R139" s="10"/>
      <c r="S139" s="10"/>
      <c r="T139" s="11"/>
      <c r="U139" s="11"/>
    </row>
    <row r="140" spans="1:21" ht="12.75">
      <c r="A140" s="12" t="s">
        <v>564</v>
      </c>
      <c r="B140" s="10"/>
      <c r="C140" s="10"/>
      <c r="D140" s="10"/>
      <c r="E140" s="10"/>
      <c r="F140" s="10"/>
      <c r="G140" s="10"/>
      <c r="H140" s="10"/>
      <c r="I140" s="10"/>
      <c r="J140" s="10"/>
      <c r="K140" s="10"/>
      <c r="L140" s="10"/>
      <c r="M140" s="10"/>
      <c r="N140" s="10"/>
      <c r="O140" s="10"/>
      <c r="P140" s="10"/>
      <c r="Q140" s="10"/>
      <c r="R140" s="10"/>
      <c r="S140" s="10"/>
      <c r="T140" s="11"/>
      <c r="U140" s="11"/>
    </row>
    <row r="141" spans="1:21" ht="12.75">
      <c r="A141" s="12" t="s">
        <v>66</v>
      </c>
      <c r="B141" s="12"/>
      <c r="C141" s="12"/>
      <c r="D141" s="12"/>
      <c r="E141" s="12"/>
      <c r="F141" s="12"/>
      <c r="G141" s="12"/>
      <c r="H141" s="12"/>
      <c r="I141" s="12"/>
      <c r="J141" s="12"/>
      <c r="K141" s="12"/>
      <c r="L141" s="12"/>
      <c r="M141" s="12"/>
      <c r="N141" s="12"/>
      <c r="O141" s="12"/>
      <c r="P141" s="12"/>
      <c r="Q141" s="12"/>
      <c r="R141" s="12"/>
      <c r="S141" s="12"/>
      <c r="T141" s="13"/>
      <c r="U141" s="13"/>
    </row>
    <row r="142" spans="1:21" ht="12.75">
      <c r="A142" s="12" t="s">
        <v>67</v>
      </c>
      <c r="B142" s="12"/>
      <c r="C142" s="12"/>
      <c r="D142" s="12"/>
      <c r="E142" s="12"/>
      <c r="F142" s="12"/>
      <c r="G142" s="12"/>
      <c r="H142" s="12"/>
      <c r="I142" s="12"/>
      <c r="J142" s="12"/>
      <c r="K142" s="12"/>
      <c r="L142" s="12"/>
      <c r="M142" s="12"/>
      <c r="N142" s="12"/>
      <c r="O142" s="12"/>
      <c r="P142" s="12"/>
      <c r="Q142" s="12"/>
      <c r="R142" s="12"/>
      <c r="S142" s="12"/>
      <c r="T142" s="13"/>
      <c r="U142" s="13"/>
    </row>
    <row r="143" spans="1:21" ht="12.75">
      <c r="A143" s="12"/>
      <c r="B143" s="12"/>
      <c r="C143" s="12"/>
      <c r="D143" s="12"/>
      <c r="E143" s="12"/>
      <c r="F143" s="12"/>
      <c r="G143" s="12"/>
      <c r="H143" s="12"/>
      <c r="I143" s="12"/>
      <c r="J143" s="12"/>
      <c r="K143" s="12"/>
      <c r="L143" s="12"/>
      <c r="M143" s="12"/>
      <c r="N143" s="12"/>
      <c r="O143" s="12"/>
      <c r="P143" s="12"/>
      <c r="Q143" s="12"/>
      <c r="R143" s="12"/>
      <c r="S143" s="12"/>
      <c r="T143" s="13"/>
      <c r="U143" s="13"/>
    </row>
    <row r="144" spans="1:21" ht="15.75">
      <c r="A144" s="125" t="s">
        <v>1197</v>
      </c>
      <c r="B144" s="125"/>
      <c r="C144" s="125"/>
      <c r="D144" s="125"/>
      <c r="E144" s="125"/>
      <c r="F144" s="125"/>
      <c r="G144" s="125"/>
      <c r="H144" s="125"/>
      <c r="I144" s="125"/>
      <c r="J144" s="125"/>
      <c r="K144" s="125"/>
      <c r="L144" s="125"/>
      <c r="M144" s="125"/>
      <c r="N144" s="125"/>
      <c r="O144" s="125"/>
      <c r="P144" s="125"/>
      <c r="Q144" s="125"/>
      <c r="R144" s="125"/>
      <c r="S144" s="125"/>
      <c r="T144" s="5"/>
      <c r="U144" s="5"/>
    </row>
    <row r="145" spans="1:21" s="3" customFormat="1" ht="12.75">
      <c r="A145" s="141" t="s">
        <v>272</v>
      </c>
      <c r="B145" s="8"/>
      <c r="C145" s="8"/>
      <c r="D145" s="8"/>
      <c r="E145" s="8"/>
      <c r="F145" s="8"/>
      <c r="G145" s="8"/>
      <c r="H145" s="8"/>
      <c r="I145" s="8"/>
      <c r="J145" s="8"/>
      <c r="K145" s="8"/>
      <c r="L145" s="8"/>
      <c r="M145" s="8"/>
      <c r="N145" s="8"/>
      <c r="O145" s="8"/>
      <c r="P145" s="8"/>
      <c r="Q145" s="8"/>
      <c r="R145" s="8"/>
      <c r="S145" s="8"/>
      <c r="T145" s="14"/>
      <c r="U145" s="14"/>
    </row>
    <row r="146" spans="1:21" ht="12.75">
      <c r="A146" s="9" t="s">
        <v>68</v>
      </c>
      <c r="B146" s="9"/>
      <c r="C146" s="9"/>
      <c r="D146" s="9"/>
      <c r="E146" s="9"/>
      <c r="F146" s="9"/>
      <c r="G146" s="9"/>
      <c r="H146" s="9"/>
      <c r="I146" s="9"/>
      <c r="J146" s="9"/>
      <c r="K146" s="9"/>
      <c r="L146" s="9"/>
      <c r="M146" s="9"/>
      <c r="N146" s="9"/>
      <c r="O146" s="9"/>
      <c r="P146" s="9"/>
      <c r="Q146" s="9"/>
      <c r="R146" s="9"/>
      <c r="S146" s="9"/>
      <c r="T146" s="5"/>
      <c r="U146" s="5"/>
    </row>
    <row r="147" spans="1:21" ht="12.75">
      <c r="A147" s="9" t="s">
        <v>69</v>
      </c>
      <c r="B147" s="9"/>
      <c r="C147" s="9"/>
      <c r="D147" s="9"/>
      <c r="E147" s="9"/>
      <c r="F147" s="9"/>
      <c r="G147" s="9"/>
      <c r="H147" s="9"/>
      <c r="I147" s="9"/>
      <c r="J147" s="9"/>
      <c r="K147" s="9"/>
      <c r="L147" s="9"/>
      <c r="M147" s="9"/>
      <c r="N147" s="9"/>
      <c r="O147" s="9"/>
      <c r="P147" s="9"/>
      <c r="Q147" s="9"/>
      <c r="R147" s="9"/>
      <c r="S147" s="9"/>
      <c r="T147" s="5"/>
      <c r="U147" s="5"/>
    </row>
    <row r="148" spans="1:21" ht="12.75">
      <c r="A148" s="9" t="s">
        <v>1083</v>
      </c>
      <c r="B148" s="9"/>
      <c r="C148" s="9"/>
      <c r="D148" s="9"/>
      <c r="E148" s="9"/>
      <c r="F148" s="9"/>
      <c r="G148" s="9"/>
      <c r="H148" s="9"/>
      <c r="I148" s="9"/>
      <c r="J148" s="9"/>
      <c r="K148" s="9"/>
      <c r="L148" s="9"/>
      <c r="M148" s="9"/>
      <c r="N148" s="9"/>
      <c r="O148" s="9"/>
      <c r="P148" s="9"/>
      <c r="Q148" s="9"/>
      <c r="R148" s="9"/>
      <c r="S148" s="9"/>
      <c r="T148" s="5"/>
      <c r="U148" s="5"/>
    </row>
    <row r="149" spans="1:21" ht="12.75">
      <c r="A149" s="9" t="s">
        <v>70</v>
      </c>
      <c r="B149" s="9"/>
      <c r="C149" s="9"/>
      <c r="D149" s="9"/>
      <c r="E149" s="9"/>
      <c r="F149" s="9"/>
      <c r="G149" s="9"/>
      <c r="H149" s="9"/>
      <c r="I149" s="9"/>
      <c r="J149" s="9"/>
      <c r="K149" s="9"/>
      <c r="L149" s="9"/>
      <c r="M149" s="9"/>
      <c r="N149" s="9"/>
      <c r="O149" s="9"/>
      <c r="P149" s="9"/>
      <c r="Q149" s="9"/>
      <c r="R149" s="9"/>
      <c r="S149" s="9"/>
      <c r="T149" s="5"/>
      <c r="U149" s="5"/>
    </row>
    <row r="150" spans="1:21" ht="12.75">
      <c r="A150" s="9" t="s">
        <v>71</v>
      </c>
      <c r="B150" s="9"/>
      <c r="C150" s="9"/>
      <c r="D150" s="9"/>
      <c r="E150" s="9"/>
      <c r="F150" s="9"/>
      <c r="G150" s="9"/>
      <c r="H150" s="9"/>
      <c r="I150" s="9"/>
      <c r="J150" s="9"/>
      <c r="K150" s="9"/>
      <c r="L150" s="9"/>
      <c r="M150" s="9"/>
      <c r="N150" s="9"/>
      <c r="O150" s="9"/>
      <c r="P150" s="9"/>
      <c r="Q150" s="9"/>
      <c r="R150" s="9"/>
      <c r="S150" s="9"/>
      <c r="T150" s="5"/>
      <c r="U150" s="5"/>
    </row>
    <row r="151" spans="1:21" ht="12.75">
      <c r="A151" s="9"/>
      <c r="B151" s="9"/>
      <c r="C151" s="9"/>
      <c r="D151" s="9"/>
      <c r="E151" s="9"/>
      <c r="F151" s="9"/>
      <c r="G151" s="9"/>
      <c r="H151" s="9"/>
      <c r="I151" s="9"/>
      <c r="J151" s="9"/>
      <c r="K151" s="9"/>
      <c r="L151" s="9"/>
      <c r="M151" s="9"/>
      <c r="N151" s="9"/>
      <c r="O151" s="9"/>
      <c r="P151" s="9"/>
      <c r="Q151" s="9"/>
      <c r="R151" s="9"/>
      <c r="S151" s="9"/>
      <c r="T151" s="5"/>
      <c r="U151" s="5"/>
    </row>
    <row r="152" spans="1:21" ht="15.75">
      <c r="A152" s="125" t="s">
        <v>1198</v>
      </c>
      <c r="B152" s="125"/>
      <c r="C152" s="125"/>
      <c r="D152" s="125"/>
      <c r="E152" s="125"/>
      <c r="F152" s="125"/>
      <c r="G152" s="125"/>
      <c r="H152" s="125"/>
      <c r="I152" s="125"/>
      <c r="J152" s="125"/>
      <c r="K152" s="125"/>
      <c r="L152" s="125"/>
      <c r="M152" s="125"/>
      <c r="N152" s="125"/>
      <c r="O152" s="125"/>
      <c r="P152" s="125"/>
      <c r="Q152" s="125"/>
      <c r="R152" s="125"/>
      <c r="S152" s="125"/>
      <c r="T152" s="5"/>
      <c r="U152" s="5"/>
    </row>
    <row r="153" spans="1:21" ht="12.75">
      <c r="A153" s="9" t="s">
        <v>73</v>
      </c>
      <c r="B153" s="9"/>
      <c r="C153" s="9"/>
      <c r="D153" s="9"/>
      <c r="E153" s="9"/>
      <c r="F153" s="9"/>
      <c r="G153" s="9"/>
      <c r="H153" s="9"/>
      <c r="I153" s="9"/>
      <c r="J153" s="9"/>
      <c r="K153" s="9"/>
      <c r="L153" s="9"/>
      <c r="M153" s="9"/>
      <c r="N153" s="9"/>
      <c r="O153" s="9"/>
      <c r="P153" s="9"/>
      <c r="Q153" s="9"/>
      <c r="R153" s="9"/>
      <c r="S153" s="9"/>
      <c r="T153" s="5"/>
      <c r="U153" s="5"/>
    </row>
    <row r="154" spans="1:21" ht="12.75">
      <c r="A154" s="10" t="s">
        <v>72</v>
      </c>
      <c r="B154" s="10"/>
      <c r="C154" s="10"/>
      <c r="D154" s="10"/>
      <c r="E154" s="10"/>
      <c r="F154" s="10"/>
      <c r="G154" s="10"/>
      <c r="H154" s="10"/>
      <c r="I154" s="10"/>
      <c r="J154" s="10"/>
      <c r="K154" s="10"/>
      <c r="L154" s="10"/>
      <c r="M154" s="10"/>
      <c r="N154" s="10"/>
      <c r="O154" s="10"/>
      <c r="P154" s="10"/>
      <c r="Q154" s="10"/>
      <c r="R154" s="10"/>
      <c r="S154" s="10"/>
      <c r="T154" s="11"/>
      <c r="U154" s="11"/>
    </row>
    <row r="155" spans="1:21" ht="12.75">
      <c r="A155" s="10" t="s">
        <v>79</v>
      </c>
      <c r="B155" s="10"/>
      <c r="C155" s="10"/>
      <c r="D155" s="10"/>
      <c r="E155" s="10"/>
      <c r="F155" s="10"/>
      <c r="G155" s="10"/>
      <c r="H155" s="10"/>
      <c r="I155" s="10"/>
      <c r="J155" s="10"/>
      <c r="K155" s="10"/>
      <c r="L155" s="10"/>
      <c r="M155" s="10"/>
      <c r="N155" s="10"/>
      <c r="O155" s="10"/>
      <c r="P155" s="10"/>
      <c r="Q155" s="10"/>
      <c r="R155" s="10"/>
      <c r="S155" s="10"/>
      <c r="T155" s="11"/>
      <c r="U155" s="11"/>
    </row>
    <row r="156" spans="1:21" ht="12.75">
      <c r="A156" s="12" t="s">
        <v>74</v>
      </c>
      <c r="B156" s="12"/>
      <c r="C156" s="12"/>
      <c r="D156" s="12"/>
      <c r="E156" s="12"/>
      <c r="F156" s="12"/>
      <c r="G156" s="12"/>
      <c r="H156" s="12"/>
      <c r="I156" s="12"/>
      <c r="J156" s="12"/>
      <c r="K156" s="12"/>
      <c r="L156" s="12"/>
      <c r="M156" s="12"/>
      <c r="N156" s="12"/>
      <c r="O156" s="12"/>
      <c r="P156" s="12"/>
      <c r="Q156" s="12"/>
      <c r="R156" s="12"/>
      <c r="S156" s="12"/>
      <c r="T156" s="13"/>
      <c r="U156" s="13"/>
    </row>
    <row r="157" spans="1:21" ht="12.75">
      <c r="A157" s="12" t="s">
        <v>75</v>
      </c>
      <c r="B157" s="12"/>
      <c r="C157" s="12"/>
      <c r="D157" s="12"/>
      <c r="E157" s="12"/>
      <c r="F157" s="12"/>
      <c r="G157" s="12"/>
      <c r="H157" s="12"/>
      <c r="I157" s="12"/>
      <c r="J157" s="12"/>
      <c r="K157" s="12"/>
      <c r="L157" s="12"/>
      <c r="M157" s="12"/>
      <c r="N157" s="12"/>
      <c r="O157" s="12"/>
      <c r="P157" s="12"/>
      <c r="Q157" s="12"/>
      <c r="R157" s="12"/>
      <c r="S157" s="12"/>
      <c r="T157" s="13"/>
      <c r="U157" s="13"/>
    </row>
    <row r="158" spans="1:21" ht="12.75">
      <c r="A158" s="12" t="s">
        <v>76</v>
      </c>
      <c r="B158" s="12"/>
      <c r="C158" s="12"/>
      <c r="D158" s="12"/>
      <c r="E158" s="12"/>
      <c r="F158" s="12"/>
      <c r="G158" s="12"/>
      <c r="H158" s="12"/>
      <c r="I158" s="12"/>
      <c r="J158" s="12"/>
      <c r="K158" s="12"/>
      <c r="L158" s="12"/>
      <c r="M158" s="12"/>
      <c r="N158" s="12"/>
      <c r="O158" s="12"/>
      <c r="P158" s="12"/>
      <c r="Q158" s="12"/>
      <c r="R158" s="12"/>
      <c r="S158" s="12"/>
      <c r="T158" s="13"/>
      <c r="U158" s="13"/>
    </row>
    <row r="159" spans="1:21" ht="12.75">
      <c r="A159" s="12" t="s">
        <v>77</v>
      </c>
      <c r="B159" s="12"/>
      <c r="C159" s="12"/>
      <c r="D159" s="12"/>
      <c r="E159" s="12"/>
      <c r="F159" s="12"/>
      <c r="G159" s="12"/>
      <c r="H159" s="12"/>
      <c r="I159" s="12"/>
      <c r="J159" s="12"/>
      <c r="K159" s="12"/>
      <c r="L159" s="12"/>
      <c r="M159" s="12"/>
      <c r="N159" s="12"/>
      <c r="O159" s="12"/>
      <c r="P159" s="12"/>
      <c r="Q159" s="12"/>
      <c r="R159" s="12"/>
      <c r="S159" s="12"/>
      <c r="T159" s="13"/>
      <c r="U159" s="13"/>
    </row>
    <row r="160" spans="1:21" ht="12.75">
      <c r="A160" s="12" t="s">
        <v>78</v>
      </c>
      <c r="B160" s="12"/>
      <c r="C160" s="12"/>
      <c r="D160" s="12"/>
      <c r="E160" s="12"/>
      <c r="F160" s="12"/>
      <c r="G160" s="12"/>
      <c r="H160" s="12"/>
      <c r="I160" s="12"/>
      <c r="J160" s="12"/>
      <c r="K160" s="12"/>
      <c r="L160" s="12"/>
      <c r="M160" s="12"/>
      <c r="N160" s="12"/>
      <c r="O160" s="12"/>
      <c r="P160" s="12"/>
      <c r="Q160" s="12"/>
      <c r="R160" s="12"/>
      <c r="S160" s="12"/>
      <c r="T160" s="13"/>
      <c r="U160" s="13"/>
    </row>
    <row r="161" spans="1:21" ht="12.75">
      <c r="A161" s="12"/>
      <c r="B161" s="12"/>
      <c r="C161" s="12"/>
      <c r="D161" s="12"/>
      <c r="E161" s="12"/>
      <c r="F161" s="12"/>
      <c r="G161" s="12"/>
      <c r="H161" s="12"/>
      <c r="I161" s="12"/>
      <c r="J161" s="12"/>
      <c r="K161" s="12"/>
      <c r="L161" s="12"/>
      <c r="M161" s="12"/>
      <c r="N161" s="12"/>
      <c r="O161" s="12"/>
      <c r="P161" s="12"/>
      <c r="Q161" s="12"/>
      <c r="R161" s="12"/>
      <c r="S161" s="12"/>
      <c r="T161" s="13"/>
      <c r="U161" s="13"/>
    </row>
    <row r="162" spans="1:21" ht="15.75">
      <c r="A162" s="125" t="s">
        <v>1196</v>
      </c>
      <c r="B162" s="125"/>
      <c r="C162" s="125"/>
      <c r="D162" s="125"/>
      <c r="E162" s="125"/>
      <c r="F162" s="125"/>
      <c r="G162" s="125"/>
      <c r="H162" s="125"/>
      <c r="I162" s="125"/>
      <c r="J162" s="125"/>
      <c r="K162" s="125"/>
      <c r="L162" s="125"/>
      <c r="M162" s="125"/>
      <c r="N162" s="125"/>
      <c r="O162" s="125"/>
      <c r="P162" s="125"/>
      <c r="Q162" s="125"/>
      <c r="R162" s="125"/>
      <c r="S162" s="125"/>
      <c r="T162" s="5"/>
      <c r="U162" s="5"/>
    </row>
    <row r="163" spans="1:21" ht="12.75">
      <c r="A163" s="8" t="s">
        <v>582</v>
      </c>
      <c r="B163" s="8"/>
      <c r="C163" s="8"/>
      <c r="D163" s="8"/>
      <c r="E163" s="8"/>
      <c r="F163" s="8"/>
      <c r="G163" s="8"/>
      <c r="H163" s="8"/>
      <c r="I163" s="8"/>
      <c r="J163" s="8"/>
      <c r="K163" s="8"/>
      <c r="L163" s="8"/>
      <c r="M163" s="8"/>
      <c r="N163" s="8"/>
      <c r="O163" s="8"/>
      <c r="P163" s="8"/>
      <c r="Q163" s="8"/>
      <c r="R163" s="8"/>
      <c r="S163" s="8"/>
      <c r="T163" s="14"/>
      <c r="U163" s="14"/>
    </row>
    <row r="164" spans="1:21" ht="12.75">
      <c r="A164" s="8" t="s">
        <v>1181</v>
      </c>
      <c r="B164" s="8"/>
      <c r="C164" s="8"/>
      <c r="D164" s="8"/>
      <c r="E164" s="8"/>
      <c r="F164" s="8"/>
      <c r="G164" s="8"/>
      <c r="H164" s="8"/>
      <c r="I164" s="8"/>
      <c r="J164" s="8"/>
      <c r="K164" s="8"/>
      <c r="L164" s="8"/>
      <c r="M164" s="8"/>
      <c r="N164" s="8"/>
      <c r="O164" s="8"/>
      <c r="P164" s="8"/>
      <c r="Q164" s="8"/>
      <c r="R164" s="8"/>
      <c r="S164" s="8"/>
      <c r="T164" s="14"/>
      <c r="U164" s="14"/>
    </row>
    <row r="165" spans="1:21" ht="12.75">
      <c r="A165" s="8" t="s">
        <v>1185</v>
      </c>
      <c r="B165" s="8"/>
      <c r="C165" s="8"/>
      <c r="D165" s="8"/>
      <c r="E165" s="8"/>
      <c r="F165" s="8"/>
      <c r="G165" s="8"/>
      <c r="H165" s="8"/>
      <c r="I165" s="8"/>
      <c r="J165" s="8"/>
      <c r="K165" s="8"/>
      <c r="L165" s="8"/>
      <c r="M165" s="8"/>
      <c r="N165" s="8"/>
      <c r="O165" s="8"/>
      <c r="P165" s="8"/>
      <c r="Q165" s="8"/>
      <c r="R165" s="8"/>
      <c r="S165" s="8"/>
      <c r="T165" s="14"/>
      <c r="U165" s="14"/>
    </row>
    <row r="166" spans="1:21" ht="12.75">
      <c r="A166" s="8" t="s">
        <v>1186</v>
      </c>
      <c r="B166" s="8"/>
      <c r="C166" s="8"/>
      <c r="D166" s="8"/>
      <c r="E166" s="8"/>
      <c r="F166" s="8"/>
      <c r="G166" s="8"/>
      <c r="H166" s="8"/>
      <c r="I166" s="8"/>
      <c r="J166" s="8"/>
      <c r="K166" s="8"/>
      <c r="L166" s="8"/>
      <c r="M166" s="8"/>
      <c r="N166" s="8"/>
      <c r="O166" s="8"/>
      <c r="P166" s="8"/>
      <c r="Q166" s="8"/>
      <c r="R166" s="8"/>
      <c r="S166" s="8"/>
      <c r="T166" s="14"/>
      <c r="U166" s="14"/>
    </row>
    <row r="167" spans="1:21" ht="12.75">
      <c r="A167" s="8" t="s">
        <v>1187</v>
      </c>
      <c r="B167" s="8"/>
      <c r="C167" s="8"/>
      <c r="D167" s="8"/>
      <c r="E167" s="8"/>
      <c r="F167" s="8"/>
      <c r="G167" s="8"/>
      <c r="H167" s="8"/>
      <c r="I167" s="8"/>
      <c r="J167" s="8"/>
      <c r="K167" s="8"/>
      <c r="L167" s="8"/>
      <c r="M167" s="8"/>
      <c r="N167" s="8"/>
      <c r="O167" s="8"/>
      <c r="P167" s="8"/>
      <c r="Q167" s="8"/>
      <c r="R167" s="8"/>
      <c r="S167" s="8"/>
      <c r="T167" s="14"/>
      <c r="U167" s="14"/>
    </row>
    <row r="168" spans="1:21" ht="12.75">
      <c r="A168" s="8" t="s">
        <v>1188</v>
      </c>
      <c r="B168" s="8"/>
      <c r="C168" s="8"/>
      <c r="D168" s="8"/>
      <c r="E168" s="8"/>
      <c r="F168" s="8"/>
      <c r="G168" s="8"/>
      <c r="H168" s="8"/>
      <c r="I168" s="8"/>
      <c r="J168" s="8"/>
      <c r="K168" s="8"/>
      <c r="L168" s="8"/>
      <c r="M168" s="8"/>
      <c r="N168" s="8"/>
      <c r="O168" s="8"/>
      <c r="P168" s="8"/>
      <c r="Q168" s="8"/>
      <c r="R168" s="8"/>
      <c r="S168" s="8"/>
      <c r="T168" s="14"/>
      <c r="U168" s="14"/>
    </row>
    <row r="169" spans="1:21" ht="12.75">
      <c r="A169" s="8" t="s">
        <v>968</v>
      </c>
      <c r="B169" s="8"/>
      <c r="C169" s="8"/>
      <c r="D169" s="8"/>
      <c r="E169" s="8"/>
      <c r="F169" s="8"/>
      <c r="G169" s="8"/>
      <c r="H169" s="8"/>
      <c r="I169" s="8"/>
      <c r="J169" s="8"/>
      <c r="K169" s="8"/>
      <c r="L169" s="8"/>
      <c r="M169" s="8"/>
      <c r="N169" s="8"/>
      <c r="O169" s="8"/>
      <c r="P169" s="8"/>
      <c r="Q169" s="8"/>
      <c r="R169" s="8"/>
      <c r="S169" s="8"/>
      <c r="T169" s="14"/>
      <c r="U169" s="14"/>
    </row>
    <row r="170" spans="1:21" ht="12.75">
      <c r="A170" s="8" t="s">
        <v>1123</v>
      </c>
      <c r="B170" s="8"/>
      <c r="C170" s="8"/>
      <c r="D170" s="8"/>
      <c r="E170" s="8"/>
      <c r="F170" s="8"/>
      <c r="G170" s="8"/>
      <c r="H170" s="8"/>
      <c r="I170" s="8"/>
      <c r="J170" s="8"/>
      <c r="K170" s="8"/>
      <c r="L170" s="8"/>
      <c r="M170" s="8"/>
      <c r="N170" s="8"/>
      <c r="O170" s="8"/>
      <c r="P170" s="8"/>
      <c r="Q170" s="8"/>
      <c r="R170" s="8"/>
      <c r="S170" s="8"/>
      <c r="T170" s="14"/>
      <c r="U170" s="14"/>
    </row>
    <row r="171" spans="1:21" ht="12.75">
      <c r="A171" s="8" t="s">
        <v>361</v>
      </c>
      <c r="B171" s="8"/>
      <c r="C171" s="8"/>
      <c r="D171" s="8"/>
      <c r="E171" s="8"/>
      <c r="F171" s="8"/>
      <c r="G171" s="8"/>
      <c r="H171" s="8"/>
      <c r="I171" s="8"/>
      <c r="J171" s="8"/>
      <c r="K171" s="8"/>
      <c r="L171" s="8"/>
      <c r="M171" s="8"/>
      <c r="N171" s="8"/>
      <c r="O171" s="8"/>
      <c r="P171" s="8"/>
      <c r="Q171" s="8"/>
      <c r="R171" s="8"/>
      <c r="S171" s="8"/>
      <c r="T171" s="14"/>
      <c r="U171" s="14"/>
    </row>
    <row r="172" spans="1:21" ht="12.75">
      <c r="A172" s="8" t="s">
        <v>362</v>
      </c>
      <c r="B172" s="8"/>
      <c r="C172" s="8"/>
      <c r="D172" s="8"/>
      <c r="E172" s="8"/>
      <c r="F172" s="8"/>
      <c r="G172" s="8"/>
      <c r="H172" s="8"/>
      <c r="I172" s="8"/>
      <c r="J172" s="8"/>
      <c r="K172" s="8"/>
      <c r="L172" s="8"/>
      <c r="M172" s="8"/>
      <c r="N172" s="8"/>
      <c r="O172" s="8"/>
      <c r="P172" s="8"/>
      <c r="Q172" s="8"/>
      <c r="R172" s="8"/>
      <c r="S172" s="8"/>
      <c r="T172" s="14"/>
      <c r="U172" s="14"/>
    </row>
    <row r="173" spans="1:21" ht="12.75">
      <c r="A173" s="8" t="s">
        <v>969</v>
      </c>
      <c r="B173" s="8"/>
      <c r="C173" s="8"/>
      <c r="D173" s="8"/>
      <c r="E173" s="8"/>
      <c r="F173" s="8"/>
      <c r="G173" s="8"/>
      <c r="H173" s="8"/>
      <c r="I173" s="8"/>
      <c r="J173" s="8"/>
      <c r="K173" s="8"/>
      <c r="L173" s="8"/>
      <c r="M173" s="8"/>
      <c r="N173" s="8"/>
      <c r="O173" s="8"/>
      <c r="P173" s="8"/>
      <c r="Q173" s="8"/>
      <c r="R173" s="8"/>
      <c r="S173" s="8"/>
      <c r="T173" s="14"/>
      <c r="U173" s="14"/>
    </row>
    <row r="174" spans="1:21" ht="12.75">
      <c r="A174" s="8" t="s">
        <v>970</v>
      </c>
      <c r="B174" s="8"/>
      <c r="C174" s="8"/>
      <c r="D174" s="8"/>
      <c r="E174" s="8"/>
      <c r="F174" s="8"/>
      <c r="G174" s="8"/>
      <c r="H174" s="8"/>
      <c r="I174" s="8"/>
      <c r="J174" s="8"/>
      <c r="K174" s="8"/>
      <c r="L174" s="8"/>
      <c r="M174" s="8"/>
      <c r="N174" s="8"/>
      <c r="O174" s="8"/>
      <c r="P174" s="8"/>
      <c r="Q174" s="8"/>
      <c r="R174" s="8"/>
      <c r="S174" s="8"/>
      <c r="T174" s="14"/>
      <c r="U174" s="14"/>
    </row>
    <row r="175" spans="1:21" ht="12.75">
      <c r="A175" s="8" t="s">
        <v>981</v>
      </c>
      <c r="B175" s="8"/>
      <c r="C175" s="8"/>
      <c r="D175" s="8"/>
      <c r="E175" s="8"/>
      <c r="F175" s="8"/>
      <c r="G175" s="8"/>
      <c r="H175" s="8"/>
      <c r="I175" s="8"/>
      <c r="J175" s="8"/>
      <c r="K175" s="8"/>
      <c r="L175" s="8"/>
      <c r="M175" s="8"/>
      <c r="N175" s="8"/>
      <c r="O175" s="8"/>
      <c r="P175" s="8"/>
      <c r="Q175" s="8"/>
      <c r="R175" s="8"/>
      <c r="S175" s="8"/>
      <c r="T175" s="14"/>
      <c r="U175" s="14"/>
    </row>
    <row r="176" spans="1:21" ht="12.75">
      <c r="A176" s="141" t="s">
        <v>273</v>
      </c>
      <c r="B176" s="8"/>
      <c r="C176" s="8"/>
      <c r="D176" s="8"/>
      <c r="E176" s="8"/>
      <c r="F176" s="8"/>
      <c r="G176" s="8"/>
      <c r="H176" s="8"/>
      <c r="I176" s="8"/>
      <c r="J176" s="8"/>
      <c r="K176" s="8"/>
      <c r="L176" s="8"/>
      <c r="M176" s="8"/>
      <c r="N176" s="8"/>
      <c r="O176" s="8"/>
      <c r="P176" s="8"/>
      <c r="Q176" s="8"/>
      <c r="R176" s="8"/>
      <c r="S176" s="8"/>
      <c r="T176" s="14"/>
      <c r="U176" s="14"/>
    </row>
    <row r="177" spans="1:21" ht="12.75">
      <c r="A177" s="141" t="s">
        <v>276</v>
      </c>
      <c r="B177" s="8"/>
      <c r="C177" s="8"/>
      <c r="D177" s="8"/>
      <c r="E177" s="8"/>
      <c r="F177" s="8"/>
      <c r="G177" s="8"/>
      <c r="H177" s="8"/>
      <c r="I177" s="8"/>
      <c r="J177" s="8"/>
      <c r="K177" s="8"/>
      <c r="L177" s="8"/>
      <c r="M177" s="8"/>
      <c r="N177" s="8"/>
      <c r="O177" s="8"/>
      <c r="P177" s="8"/>
      <c r="Q177" s="8"/>
      <c r="R177" s="8"/>
      <c r="S177" s="8"/>
      <c r="T177" s="14"/>
      <c r="U177" s="14"/>
    </row>
    <row r="178" spans="1:21" ht="12.75">
      <c r="A178" s="178" t="s">
        <v>275</v>
      </c>
      <c r="B178" s="8"/>
      <c r="C178" s="8"/>
      <c r="D178" s="8"/>
      <c r="E178" s="8"/>
      <c r="F178" s="8"/>
      <c r="G178" s="8"/>
      <c r="H178" s="8"/>
      <c r="I178" s="8"/>
      <c r="J178" s="8"/>
      <c r="K178" s="8"/>
      <c r="L178" s="8"/>
      <c r="M178" s="8"/>
      <c r="N178" s="8"/>
      <c r="O178" s="8"/>
      <c r="P178" s="8"/>
      <c r="Q178" s="8"/>
      <c r="R178" s="8"/>
      <c r="S178" s="8"/>
      <c r="T178" s="14"/>
      <c r="U178" s="14"/>
    </row>
    <row r="179" spans="1:21" ht="12.75">
      <c r="A179" s="178" t="s">
        <v>274</v>
      </c>
      <c r="B179" s="8"/>
      <c r="C179" s="8"/>
      <c r="D179" s="8"/>
      <c r="E179" s="8"/>
      <c r="F179" s="8"/>
      <c r="G179" s="8"/>
      <c r="H179" s="8"/>
      <c r="I179" s="8"/>
      <c r="J179" s="8"/>
      <c r="K179" s="8"/>
      <c r="L179" s="8"/>
      <c r="M179" s="8"/>
      <c r="N179" s="8"/>
      <c r="O179" s="8"/>
      <c r="P179" s="8"/>
      <c r="Q179" s="8"/>
      <c r="R179" s="8"/>
      <c r="S179" s="8"/>
      <c r="T179" s="14"/>
      <c r="U179" s="14"/>
    </row>
    <row r="180" spans="1:21" ht="12.75">
      <c r="A180" s="8"/>
      <c r="B180" s="8"/>
      <c r="C180" s="8"/>
      <c r="D180" s="8"/>
      <c r="E180" s="8"/>
      <c r="F180" s="8"/>
      <c r="G180" s="8"/>
      <c r="H180" s="8"/>
      <c r="I180" s="8"/>
      <c r="J180" s="8"/>
      <c r="K180" s="8"/>
      <c r="L180" s="8"/>
      <c r="M180" s="8"/>
      <c r="N180" s="8"/>
      <c r="O180" s="8"/>
      <c r="P180" s="8"/>
      <c r="Q180" s="8"/>
      <c r="R180" s="8"/>
      <c r="S180" s="8"/>
      <c r="T180" s="14"/>
      <c r="U180" s="14"/>
    </row>
    <row r="181" spans="1:19" ht="12.75">
      <c r="A181" s="9" t="s">
        <v>63</v>
      </c>
      <c r="B181" s="9"/>
      <c r="C181" s="9"/>
      <c r="D181" s="9"/>
      <c r="E181" s="9"/>
      <c r="F181" s="9"/>
      <c r="G181" s="9"/>
      <c r="H181" s="9"/>
      <c r="I181" s="9"/>
      <c r="J181" s="9"/>
      <c r="K181" s="9"/>
      <c r="L181" s="9"/>
      <c r="M181" s="9"/>
      <c r="N181" s="9"/>
      <c r="O181" s="9"/>
      <c r="P181" s="9"/>
      <c r="Q181" s="9"/>
      <c r="R181" s="9"/>
      <c r="S181" s="9"/>
    </row>
    <row r="182" spans="1:19" ht="12.75">
      <c r="A182" s="9" t="s">
        <v>875</v>
      </c>
      <c r="B182" s="9"/>
      <c r="C182" s="9"/>
      <c r="D182" s="9"/>
      <c r="E182" s="9"/>
      <c r="F182" s="9"/>
      <c r="G182" s="9"/>
      <c r="H182" s="9"/>
      <c r="I182" s="9"/>
      <c r="J182" s="9"/>
      <c r="K182" s="9"/>
      <c r="L182" s="9"/>
      <c r="M182" s="9"/>
      <c r="N182" s="9"/>
      <c r="O182" s="9"/>
      <c r="P182" s="9"/>
      <c r="Q182" s="9"/>
      <c r="R182" s="9"/>
      <c r="S182" s="9"/>
    </row>
    <row r="183" spans="1:19" ht="12.75">
      <c r="A183" s="9" t="s">
        <v>876</v>
      </c>
      <c r="B183" s="9"/>
      <c r="C183" s="9"/>
      <c r="D183" s="9"/>
      <c r="E183" s="9"/>
      <c r="F183" s="9"/>
      <c r="G183" s="9"/>
      <c r="H183" s="9"/>
      <c r="I183" s="9"/>
      <c r="J183" s="9"/>
      <c r="K183" s="9"/>
      <c r="L183" s="9"/>
      <c r="M183" s="9"/>
      <c r="N183" s="9"/>
      <c r="O183" s="9"/>
      <c r="P183" s="9"/>
      <c r="Q183" s="9"/>
      <c r="R183" s="9"/>
      <c r="S183" s="9"/>
    </row>
    <row r="184" spans="1:19" ht="12.75">
      <c r="A184" s="9"/>
      <c r="B184" s="9"/>
      <c r="C184" s="9"/>
      <c r="D184" s="9"/>
      <c r="E184" s="9"/>
      <c r="F184" s="9"/>
      <c r="G184" s="9"/>
      <c r="H184" s="9"/>
      <c r="I184" s="9"/>
      <c r="J184" s="9"/>
      <c r="K184" s="9"/>
      <c r="L184" s="9"/>
      <c r="M184" s="9"/>
      <c r="N184" s="9"/>
      <c r="O184" s="9"/>
      <c r="P184" s="9"/>
      <c r="Q184" s="9"/>
      <c r="R184" s="9"/>
      <c r="S184" s="9"/>
    </row>
  </sheetData>
  <mergeCells count="1">
    <mergeCell ref="A50:S50"/>
  </mergeCells>
  <printOptions/>
  <pageMargins left="0.31496062992125984" right="0.31496062992125984" top="0.3937007874015748" bottom="0.3937007874015748" header="0.5118110236220472" footer="0.5118110236220472"/>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2013-03-25T18:35:26Z</cp:lastPrinted>
  <dcterms:created xsi:type="dcterms:W3CDTF">2011-04-09T14:01:47Z</dcterms:created>
  <dcterms:modified xsi:type="dcterms:W3CDTF">2013-03-25T18:38:17Z</dcterms:modified>
  <cp:category/>
  <cp:version/>
  <cp:contentType/>
  <cp:contentStatus/>
</cp:coreProperties>
</file>