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domenico\Desktop\FUNZIONARI EQ\"/>
    </mc:Choice>
  </mc:AlternateContent>
  <xr:revisionPtr revIDLastSave="0" documentId="13_ncr:1_{FCD12C93-91A7-45CC-B125-1704CED79D1A}" xr6:coauthVersionLast="47" xr6:coauthVersionMax="47" xr10:uidLastSave="{00000000-0000-0000-0000-000000000000}"/>
  <bookViews>
    <workbookView xWindow="-120" yWindow="-120" windowWidth="29040" windowHeight="15840" tabRatio="501" activeTab="7" xr2:uid="{00000000-000D-0000-FFFF-FFFF00000000}"/>
  </bookViews>
  <sheets>
    <sheet name="INTERVENTO A" sheetId="1" r:id="rId1"/>
    <sheet name="INTERVENTO B" sheetId="3" r:id="rId2"/>
    <sheet name="ATT-827" sheetId="4" r:id="rId3"/>
    <sheet name="ATT-828" sheetId="5" r:id="rId4"/>
    <sheet name="ATT-829" sheetId="6" r:id="rId5"/>
    <sheet name="ATT-830" sheetId="7" r:id="rId6"/>
    <sheet name="ATT-845" sheetId="8" r:id="rId7"/>
    <sheet name="ATT-831" sheetId="9" r:id="rId8"/>
    <sheet name="Dati" sheetId="2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O46" i="8" l="1"/>
  <c r="I46" i="8"/>
  <c r="H46" i="8"/>
  <c r="J46" i="8" s="1"/>
  <c r="G46" i="8"/>
  <c r="Q46" i="8" s="1"/>
  <c r="O45" i="8"/>
  <c r="I45" i="8"/>
  <c r="G45" i="8"/>
  <c r="H45" i="8" s="1"/>
  <c r="O44" i="8"/>
  <c r="G44" i="8"/>
  <c r="N44" i="8" s="1"/>
  <c r="G43" i="8"/>
  <c r="O43" i="8" s="1"/>
  <c r="O42" i="8"/>
  <c r="N42" i="8"/>
  <c r="I42" i="8"/>
  <c r="H42" i="8"/>
  <c r="J42" i="8" s="1"/>
  <c r="G42" i="8"/>
  <c r="Q42" i="8" s="1"/>
  <c r="G41" i="8"/>
  <c r="O41" i="8" s="1"/>
  <c r="G40" i="8"/>
  <c r="Q40" i="8" s="1"/>
  <c r="G39" i="8"/>
  <c r="H39" i="8" s="1"/>
  <c r="G38" i="8"/>
  <c r="N38" i="8" s="1"/>
  <c r="O37" i="8"/>
  <c r="I37" i="8"/>
  <c r="H37" i="8"/>
  <c r="G37" i="8"/>
  <c r="O36" i="5"/>
  <c r="N36" i="5"/>
  <c r="I36" i="5"/>
  <c r="H36" i="5"/>
  <c r="J36" i="5" s="1"/>
  <c r="G36" i="5"/>
  <c r="Q36" i="5" s="1"/>
  <c r="O35" i="5"/>
  <c r="N35" i="5"/>
  <c r="I35" i="5"/>
  <c r="J35" i="5" s="1"/>
  <c r="H35" i="5"/>
  <c r="G35" i="5"/>
  <c r="Q35" i="5" s="1"/>
  <c r="O34" i="5"/>
  <c r="J34" i="5"/>
  <c r="I34" i="5"/>
  <c r="H34" i="5"/>
  <c r="G34" i="5"/>
  <c r="N34" i="5" s="1"/>
  <c r="O33" i="5"/>
  <c r="I33" i="5"/>
  <c r="H33" i="5"/>
  <c r="G33" i="5"/>
  <c r="J33" i="5" s="1"/>
  <c r="O32" i="5"/>
  <c r="I32" i="5"/>
  <c r="H32" i="5"/>
  <c r="G32" i="5"/>
  <c r="Q32" i="5" s="1"/>
  <c r="O31" i="5"/>
  <c r="N31" i="5"/>
  <c r="I31" i="5"/>
  <c r="H31" i="5"/>
  <c r="G31" i="5"/>
  <c r="Q31" i="5" s="1"/>
  <c r="O30" i="5"/>
  <c r="N30" i="5"/>
  <c r="I30" i="5"/>
  <c r="H30" i="5"/>
  <c r="G30" i="5"/>
  <c r="Q30" i="5" s="1"/>
  <c r="O29" i="5"/>
  <c r="I29" i="5"/>
  <c r="H29" i="5"/>
  <c r="G29" i="5"/>
  <c r="N29" i="5" s="1"/>
  <c r="O28" i="5"/>
  <c r="I28" i="5"/>
  <c r="H28" i="5"/>
  <c r="G28" i="5"/>
  <c r="O27" i="5"/>
  <c r="N27" i="5"/>
  <c r="I27" i="5"/>
  <c r="H27" i="5"/>
  <c r="G27" i="5"/>
  <c r="Q27" i="5" s="1"/>
  <c r="O141" i="4"/>
  <c r="I141" i="4"/>
  <c r="H141" i="4"/>
  <c r="G141" i="4"/>
  <c r="Q141" i="4" s="1"/>
  <c r="O140" i="4"/>
  <c r="I140" i="4"/>
  <c r="G140" i="4"/>
  <c r="H140" i="4" s="1"/>
  <c r="J140" i="4" s="1"/>
  <c r="O139" i="4"/>
  <c r="G139" i="4"/>
  <c r="N139" i="4" s="1"/>
  <c r="G138" i="4"/>
  <c r="O138" i="4" s="1"/>
  <c r="O137" i="4"/>
  <c r="I137" i="4"/>
  <c r="H137" i="4"/>
  <c r="G137" i="4"/>
  <c r="Q137" i="4" s="1"/>
  <c r="O136" i="4"/>
  <c r="N136" i="4"/>
  <c r="I136" i="4"/>
  <c r="J136" i="4" s="1"/>
  <c r="H136" i="4"/>
  <c r="G136" i="4"/>
  <c r="Q136" i="4" s="1"/>
  <c r="I42" i="9"/>
  <c r="I41" i="9"/>
  <c r="I40" i="9"/>
  <c r="N38" i="9"/>
  <c r="N37" i="9"/>
  <c r="N36" i="9" s="1"/>
  <c r="N34" i="9"/>
  <c r="Q34" i="9" s="1"/>
  <c r="Q36" i="9" s="1"/>
  <c r="Q38" i="9" s="1"/>
  <c r="I39" i="9" s="1"/>
  <c r="E30" i="9"/>
  <c r="C30" i="9"/>
  <c r="O29" i="9"/>
  <c r="J29" i="9"/>
  <c r="I29" i="9"/>
  <c r="H29" i="9"/>
  <c r="G29" i="9"/>
  <c r="N29" i="9" s="1"/>
  <c r="O28" i="9"/>
  <c r="I28" i="9"/>
  <c r="H28" i="9"/>
  <c r="G28" i="9"/>
  <c r="J28" i="9" s="1"/>
  <c r="O27" i="9"/>
  <c r="N27" i="9"/>
  <c r="I27" i="9"/>
  <c r="H27" i="9"/>
  <c r="J27" i="9" s="1"/>
  <c r="G27" i="9"/>
  <c r="Q27" i="9" s="1"/>
  <c r="O26" i="9"/>
  <c r="N26" i="9"/>
  <c r="I26" i="9"/>
  <c r="J26" i="9" s="1"/>
  <c r="H26" i="9"/>
  <c r="G26" i="9"/>
  <c r="Q26" i="9" s="1"/>
  <c r="O25" i="9"/>
  <c r="J25" i="9"/>
  <c r="I25" i="9"/>
  <c r="H25" i="9"/>
  <c r="G25" i="9"/>
  <c r="N25" i="9" s="1"/>
  <c r="O24" i="9"/>
  <c r="I24" i="9"/>
  <c r="H24" i="9"/>
  <c r="G24" i="9"/>
  <c r="J24" i="9" s="1"/>
  <c r="G23" i="9"/>
  <c r="Q23" i="9" s="1"/>
  <c r="O22" i="9"/>
  <c r="N22" i="9"/>
  <c r="I22" i="9"/>
  <c r="H22" i="9"/>
  <c r="G22" i="9"/>
  <c r="Q22" i="9" s="1"/>
  <c r="I62" i="8"/>
  <c r="I61" i="8"/>
  <c r="I60" i="8"/>
  <c r="N58" i="8"/>
  <c r="N57" i="8"/>
  <c r="N54" i="8"/>
  <c r="Q54" i="8" s="1"/>
  <c r="Q56" i="8" s="1"/>
  <c r="Q58" i="8" s="1"/>
  <c r="I59" i="8" s="1"/>
  <c r="E50" i="8"/>
  <c r="C50" i="8"/>
  <c r="O49" i="8"/>
  <c r="I49" i="8"/>
  <c r="H49" i="8"/>
  <c r="G49" i="8"/>
  <c r="N49" i="8" s="1"/>
  <c r="O48" i="8"/>
  <c r="I48" i="8"/>
  <c r="H48" i="8"/>
  <c r="G48" i="8"/>
  <c r="Q48" i="8" s="1"/>
  <c r="O47" i="8"/>
  <c r="N47" i="8"/>
  <c r="I47" i="8"/>
  <c r="H47" i="8"/>
  <c r="G47" i="8"/>
  <c r="Q47" i="8" s="1"/>
  <c r="G36" i="8"/>
  <c r="N36" i="8" s="1"/>
  <c r="G35" i="8"/>
  <c r="G34" i="8"/>
  <c r="Q34" i="8" s="1"/>
  <c r="G33" i="8"/>
  <c r="H33" i="8" s="1"/>
  <c r="O32" i="8"/>
  <c r="I32" i="8"/>
  <c r="H32" i="8"/>
  <c r="G32" i="8"/>
  <c r="N32" i="8" s="1"/>
  <c r="G31" i="8"/>
  <c r="Q31" i="8" s="1"/>
  <c r="G30" i="8"/>
  <c r="H30" i="8" s="1"/>
  <c r="G29" i="8"/>
  <c r="N29" i="8" s="1"/>
  <c r="G28" i="8"/>
  <c r="Q28" i="8" s="1"/>
  <c r="O27" i="8"/>
  <c r="I27" i="8"/>
  <c r="H27" i="8"/>
  <c r="G27" i="8"/>
  <c r="Q27" i="8" s="1"/>
  <c r="G26" i="8"/>
  <c r="N26" i="8" s="1"/>
  <c r="G25" i="8"/>
  <c r="Q25" i="8" s="1"/>
  <c r="G24" i="8"/>
  <c r="Q24" i="8" s="1"/>
  <c r="G23" i="8"/>
  <c r="H23" i="8" s="1"/>
  <c r="O22" i="8"/>
  <c r="I22" i="8"/>
  <c r="H22" i="8"/>
  <c r="G22" i="8"/>
  <c r="I42" i="7"/>
  <c r="I41" i="7"/>
  <c r="I40" i="7"/>
  <c r="N38" i="7"/>
  <c r="N37" i="7"/>
  <c r="N36" i="7" s="1"/>
  <c r="N34" i="7"/>
  <c r="Q34" i="7" s="1"/>
  <c r="Q36" i="7" s="1"/>
  <c r="Q38" i="7" s="1"/>
  <c r="I39" i="7" s="1"/>
  <c r="E30" i="7"/>
  <c r="C30" i="7"/>
  <c r="O29" i="7"/>
  <c r="J29" i="7"/>
  <c r="I29" i="7"/>
  <c r="H29" i="7"/>
  <c r="G29" i="7"/>
  <c r="N29" i="7" s="1"/>
  <c r="O28" i="7"/>
  <c r="I28" i="7"/>
  <c r="H28" i="7"/>
  <c r="G28" i="7"/>
  <c r="J28" i="7" s="1"/>
  <c r="O27" i="7"/>
  <c r="N27" i="7"/>
  <c r="I27" i="7"/>
  <c r="H27" i="7"/>
  <c r="G27" i="7"/>
  <c r="Q27" i="7" s="1"/>
  <c r="O26" i="7"/>
  <c r="N26" i="7"/>
  <c r="I26" i="7"/>
  <c r="H26" i="7"/>
  <c r="G26" i="7"/>
  <c r="Q26" i="7" s="1"/>
  <c r="O25" i="7"/>
  <c r="I25" i="7"/>
  <c r="H25" i="7"/>
  <c r="G25" i="7"/>
  <c r="N25" i="7" s="1"/>
  <c r="O24" i="7"/>
  <c r="I24" i="7"/>
  <c r="H24" i="7"/>
  <c r="G24" i="7"/>
  <c r="J24" i="7" s="1"/>
  <c r="G23" i="7"/>
  <c r="Q23" i="7" s="1"/>
  <c r="O22" i="7"/>
  <c r="N22" i="7"/>
  <c r="I22" i="7"/>
  <c r="H22" i="7"/>
  <c r="G22" i="7"/>
  <c r="Q22" i="7" s="1"/>
  <c r="I97" i="6"/>
  <c r="I96" i="6"/>
  <c r="I95" i="6"/>
  <c r="N93" i="6"/>
  <c r="N92" i="6"/>
  <c r="N89" i="6"/>
  <c r="Q89" i="6" s="1"/>
  <c r="Q91" i="6" s="1"/>
  <c r="Q93" i="6" s="1"/>
  <c r="I94" i="6" s="1"/>
  <c r="E85" i="6"/>
  <c r="C85" i="6"/>
  <c r="O84" i="6"/>
  <c r="I84" i="6"/>
  <c r="H84" i="6"/>
  <c r="G84" i="6"/>
  <c r="Q84" i="6" s="1"/>
  <c r="O83" i="6"/>
  <c r="I83" i="6"/>
  <c r="H83" i="6"/>
  <c r="G83" i="6"/>
  <c r="Q83" i="6" s="1"/>
  <c r="O82" i="6"/>
  <c r="I82" i="6"/>
  <c r="H82" i="6"/>
  <c r="G82" i="6"/>
  <c r="Q82" i="6" s="1"/>
  <c r="G81" i="6"/>
  <c r="Q81" i="6" s="1"/>
  <c r="I80" i="6"/>
  <c r="G80" i="6"/>
  <c r="Q80" i="6" s="1"/>
  <c r="I79" i="6"/>
  <c r="G79" i="6"/>
  <c r="H79" i="6" s="1"/>
  <c r="Q78" i="6"/>
  <c r="G78" i="6"/>
  <c r="G77" i="6"/>
  <c r="N77" i="6" s="1"/>
  <c r="O76" i="6"/>
  <c r="N76" i="6"/>
  <c r="I76" i="6"/>
  <c r="H76" i="6"/>
  <c r="J76" i="6" s="1"/>
  <c r="L76" i="6" s="1"/>
  <c r="G76" i="6"/>
  <c r="Q76" i="6" s="1"/>
  <c r="G75" i="6"/>
  <c r="H75" i="6" s="1"/>
  <c r="G74" i="6"/>
  <c r="Q74" i="6" s="1"/>
  <c r="G73" i="6"/>
  <c r="Q73" i="6" s="1"/>
  <c r="G72" i="6"/>
  <c r="Q72" i="6" s="1"/>
  <c r="G71" i="6"/>
  <c r="H71" i="6" s="1"/>
  <c r="Q70" i="6"/>
  <c r="O70" i="6"/>
  <c r="I70" i="6"/>
  <c r="H70" i="6"/>
  <c r="G70" i="6"/>
  <c r="N70" i="6" s="1"/>
  <c r="G69" i="6"/>
  <c r="Q69" i="6" s="1"/>
  <c r="I68" i="6"/>
  <c r="G68" i="6"/>
  <c r="Q68" i="6" s="1"/>
  <c r="G67" i="6"/>
  <c r="N67" i="6" s="1"/>
  <c r="O66" i="6"/>
  <c r="G66" i="6"/>
  <c r="H66" i="6" s="1"/>
  <c r="G65" i="6"/>
  <c r="Q65" i="6" s="1"/>
  <c r="O64" i="6"/>
  <c r="N64" i="6"/>
  <c r="I64" i="6"/>
  <c r="H64" i="6"/>
  <c r="G64" i="6"/>
  <c r="Q64" i="6" s="1"/>
  <c r="G63" i="6"/>
  <c r="N63" i="6" s="1"/>
  <c r="G62" i="6"/>
  <c r="G61" i="6"/>
  <c r="Q61" i="6" s="1"/>
  <c r="G60" i="6"/>
  <c r="H60" i="6" s="1"/>
  <c r="G59" i="6"/>
  <c r="N59" i="6" s="1"/>
  <c r="O58" i="6"/>
  <c r="I58" i="6"/>
  <c r="H58" i="6"/>
  <c r="G58" i="6"/>
  <c r="Q58" i="6" s="1"/>
  <c r="G57" i="6"/>
  <c r="Q57" i="6" s="1"/>
  <c r="G56" i="6"/>
  <c r="H56" i="6" s="1"/>
  <c r="G55" i="6"/>
  <c r="N55" i="6" s="1"/>
  <c r="G54" i="6"/>
  <c r="Q54" i="6" s="1"/>
  <c r="I53" i="6"/>
  <c r="H53" i="6"/>
  <c r="G53" i="6"/>
  <c r="Q53" i="6" s="1"/>
  <c r="O52" i="6"/>
  <c r="I52" i="6"/>
  <c r="H52" i="6"/>
  <c r="G52" i="6"/>
  <c r="Q52" i="6" s="1"/>
  <c r="G51" i="6"/>
  <c r="N51" i="6" s="1"/>
  <c r="G50" i="6"/>
  <c r="O49" i="6"/>
  <c r="G49" i="6"/>
  <c r="Q49" i="6" s="1"/>
  <c r="I48" i="6"/>
  <c r="G48" i="6"/>
  <c r="H48" i="6" s="1"/>
  <c r="G47" i="6"/>
  <c r="N47" i="6" s="1"/>
  <c r="O46" i="6"/>
  <c r="I46" i="6"/>
  <c r="H46" i="6"/>
  <c r="G46" i="6"/>
  <c r="Q46" i="6" s="1"/>
  <c r="G45" i="6"/>
  <c r="Q45" i="6" s="1"/>
  <c r="G44" i="6"/>
  <c r="H44" i="6" s="1"/>
  <c r="G43" i="6"/>
  <c r="N43" i="6" s="1"/>
  <c r="G42" i="6"/>
  <c r="Q42" i="6" s="1"/>
  <c r="G41" i="6"/>
  <c r="Q41" i="6" s="1"/>
  <c r="O40" i="6"/>
  <c r="N40" i="6"/>
  <c r="I40" i="6"/>
  <c r="H40" i="6"/>
  <c r="G40" i="6"/>
  <c r="Q40" i="6" s="1"/>
  <c r="O39" i="6"/>
  <c r="G39" i="6"/>
  <c r="N39" i="6" s="1"/>
  <c r="G38" i="6"/>
  <c r="Q38" i="6" s="1"/>
  <c r="G37" i="6"/>
  <c r="Q37" i="6" s="1"/>
  <c r="G36" i="6"/>
  <c r="H36" i="6" s="1"/>
  <c r="G35" i="6"/>
  <c r="N35" i="6" s="1"/>
  <c r="O34" i="6"/>
  <c r="I34" i="6"/>
  <c r="H34" i="6"/>
  <c r="G34" i="6"/>
  <c r="G33" i="6"/>
  <c r="Q33" i="6" s="1"/>
  <c r="G32" i="6"/>
  <c r="N32" i="6" s="1"/>
  <c r="G31" i="6"/>
  <c r="Q31" i="6" s="1"/>
  <c r="G30" i="6"/>
  <c r="N30" i="6" s="1"/>
  <c r="G29" i="6"/>
  <c r="Q29" i="6" s="1"/>
  <c r="O28" i="6"/>
  <c r="I28" i="6"/>
  <c r="H28" i="6"/>
  <c r="G28" i="6"/>
  <c r="N28" i="6" s="1"/>
  <c r="G27" i="6"/>
  <c r="G26" i="6"/>
  <c r="Q26" i="6" s="1"/>
  <c r="G25" i="6"/>
  <c r="Q25" i="6" s="1"/>
  <c r="O24" i="6"/>
  <c r="G24" i="6"/>
  <c r="H24" i="6" s="1"/>
  <c r="G23" i="6"/>
  <c r="O22" i="6"/>
  <c r="I22" i="6"/>
  <c r="H22" i="6"/>
  <c r="G22" i="6"/>
  <c r="Q22" i="6" s="1"/>
  <c r="I52" i="5"/>
  <c r="I50" i="5"/>
  <c r="N48" i="5"/>
  <c r="N47" i="5"/>
  <c r="N44" i="5"/>
  <c r="Q44" i="5" s="1"/>
  <c r="Q46" i="5" s="1"/>
  <c r="Q48" i="5" s="1"/>
  <c r="I49" i="5" s="1"/>
  <c r="E40" i="5"/>
  <c r="C40" i="5"/>
  <c r="O39" i="5"/>
  <c r="I39" i="5"/>
  <c r="H39" i="5"/>
  <c r="G39" i="5"/>
  <c r="Q39" i="5" s="1"/>
  <c r="O38" i="5"/>
  <c r="I38" i="5"/>
  <c r="H38" i="5"/>
  <c r="G38" i="5"/>
  <c r="Q38" i="5" s="1"/>
  <c r="O37" i="5"/>
  <c r="I37" i="5"/>
  <c r="H37" i="5"/>
  <c r="G37" i="5"/>
  <c r="Q37" i="5" s="1"/>
  <c r="G26" i="5"/>
  <c r="N26" i="5" s="1"/>
  <c r="G25" i="5"/>
  <c r="Q25" i="5" s="1"/>
  <c r="G24" i="5"/>
  <c r="Q24" i="5" s="1"/>
  <c r="G23" i="5"/>
  <c r="N23" i="5" s="1"/>
  <c r="O22" i="5"/>
  <c r="I22" i="5"/>
  <c r="H22" i="5"/>
  <c r="G22" i="5"/>
  <c r="N22" i="5" s="1"/>
  <c r="G135" i="4"/>
  <c r="Q135" i="4" s="1"/>
  <c r="G134" i="4"/>
  <c r="Q134" i="4" s="1"/>
  <c r="G133" i="4"/>
  <c r="N133" i="4" s="1"/>
  <c r="G132" i="4"/>
  <c r="G131" i="4"/>
  <c r="Q131" i="4" s="1"/>
  <c r="O130" i="4"/>
  <c r="I130" i="4"/>
  <c r="H130" i="4"/>
  <c r="G130" i="4"/>
  <c r="Q130" i="4" s="1"/>
  <c r="G129" i="4"/>
  <c r="N129" i="4" s="1"/>
  <c r="G128" i="4"/>
  <c r="G127" i="4"/>
  <c r="Q127" i="4" s="1"/>
  <c r="I126" i="4"/>
  <c r="H126" i="4"/>
  <c r="G126" i="4"/>
  <c r="Q126" i="4" s="1"/>
  <c r="G125" i="4"/>
  <c r="N125" i="4" s="1"/>
  <c r="O124" i="4"/>
  <c r="I124" i="4"/>
  <c r="H124" i="4"/>
  <c r="G124" i="4"/>
  <c r="Q124" i="4" s="1"/>
  <c r="G123" i="4"/>
  <c r="Q123" i="4" s="1"/>
  <c r="G122" i="4"/>
  <c r="Q122" i="4" s="1"/>
  <c r="G121" i="4"/>
  <c r="N121" i="4" s="1"/>
  <c r="G120" i="4"/>
  <c r="G119" i="4"/>
  <c r="Q119" i="4" s="1"/>
  <c r="O118" i="4"/>
  <c r="I118" i="4"/>
  <c r="H118" i="4"/>
  <c r="G118" i="4"/>
  <c r="Q118" i="4" s="1"/>
  <c r="G117" i="4"/>
  <c r="Q117" i="4" s="1"/>
  <c r="G116" i="4"/>
  <c r="H116" i="4" s="1"/>
  <c r="G115" i="4"/>
  <c r="G114" i="4"/>
  <c r="G113" i="4"/>
  <c r="Q113" i="4" s="1"/>
  <c r="O112" i="4"/>
  <c r="I112" i="4"/>
  <c r="H112" i="4"/>
  <c r="G112" i="4"/>
  <c r="Q112" i="4" s="1"/>
  <c r="G111" i="4"/>
  <c r="N111" i="4" s="1"/>
  <c r="G110" i="4"/>
  <c r="G109" i="4"/>
  <c r="N109" i="4" s="1"/>
  <c r="G108" i="4"/>
  <c r="G107" i="4"/>
  <c r="N107" i="4" s="1"/>
  <c r="O106" i="4"/>
  <c r="I106" i="4"/>
  <c r="H106" i="4"/>
  <c r="G106" i="4"/>
  <c r="G105" i="4"/>
  <c r="Q105" i="4" s="1"/>
  <c r="G104" i="4"/>
  <c r="H104" i="4" s="1"/>
  <c r="G103" i="4"/>
  <c r="N103" i="4" s="1"/>
  <c r="G102" i="4"/>
  <c r="G101" i="4"/>
  <c r="Q101" i="4" s="1"/>
  <c r="O100" i="4"/>
  <c r="I100" i="4"/>
  <c r="H100" i="4"/>
  <c r="G100" i="4"/>
  <c r="G99" i="4"/>
  <c r="N99" i="4" s="1"/>
  <c r="G98" i="4"/>
  <c r="Q98" i="4" s="1"/>
  <c r="G97" i="4"/>
  <c r="Q97" i="4" s="1"/>
  <c r="N96" i="4"/>
  <c r="G96" i="4"/>
  <c r="H96" i="4" s="1"/>
  <c r="G95" i="4"/>
  <c r="O94" i="4"/>
  <c r="I94" i="4"/>
  <c r="H94" i="4"/>
  <c r="G94" i="4"/>
  <c r="G93" i="4"/>
  <c r="H93" i="4" s="1"/>
  <c r="G92" i="4"/>
  <c r="I92" i="4" s="1"/>
  <c r="G91" i="4"/>
  <c r="N91" i="4" s="1"/>
  <c r="G90" i="4"/>
  <c r="G89" i="4"/>
  <c r="H89" i="4" s="1"/>
  <c r="O88" i="4"/>
  <c r="I88" i="4"/>
  <c r="H88" i="4"/>
  <c r="G88" i="4"/>
  <c r="Q88" i="4" s="1"/>
  <c r="G87" i="4"/>
  <c r="G86" i="4"/>
  <c r="H86" i="4" s="1"/>
  <c r="G85" i="4"/>
  <c r="Q85" i="4" s="1"/>
  <c r="G84" i="4"/>
  <c r="H84" i="4" s="1"/>
  <c r="G83" i="4"/>
  <c r="O83" i="4" s="1"/>
  <c r="O82" i="4"/>
  <c r="I82" i="4"/>
  <c r="H82" i="4"/>
  <c r="G82" i="4"/>
  <c r="G81" i="4"/>
  <c r="Q81" i="4" s="1"/>
  <c r="G80" i="4"/>
  <c r="H80" i="4" s="1"/>
  <c r="G79" i="4"/>
  <c r="O79" i="4" s="1"/>
  <c r="G78" i="4"/>
  <c r="N78" i="4" s="1"/>
  <c r="G77" i="4"/>
  <c r="O77" i="4" s="1"/>
  <c r="O76" i="4"/>
  <c r="I76" i="4"/>
  <c r="H76" i="4"/>
  <c r="G76" i="4"/>
  <c r="Q76" i="4" s="1"/>
  <c r="G75" i="4"/>
  <c r="G74" i="4"/>
  <c r="Q74" i="4" s="1"/>
  <c r="G73" i="4"/>
  <c r="O73" i="4" s="1"/>
  <c r="G72" i="4"/>
  <c r="H72" i="4" s="1"/>
  <c r="G71" i="4"/>
  <c r="H71" i="4" s="1"/>
  <c r="O70" i="4"/>
  <c r="I70" i="4"/>
  <c r="H70" i="4"/>
  <c r="G70" i="4"/>
  <c r="Q70" i="4" s="1"/>
  <c r="G69" i="4"/>
  <c r="G68" i="4"/>
  <c r="H68" i="4" s="1"/>
  <c r="G67" i="4"/>
  <c r="G66" i="4"/>
  <c r="O66" i="4" s="1"/>
  <c r="G65" i="4"/>
  <c r="Q65" i="4" s="1"/>
  <c r="O64" i="4"/>
  <c r="I64" i="4"/>
  <c r="H64" i="4"/>
  <c r="G64" i="4"/>
  <c r="Q64" i="4" s="1"/>
  <c r="G63" i="4"/>
  <c r="N63" i="4" s="1"/>
  <c r="G62" i="4"/>
  <c r="O62" i="4" s="1"/>
  <c r="G61" i="4"/>
  <c r="Q61" i="4" s="1"/>
  <c r="G60" i="4"/>
  <c r="H60" i="4" s="1"/>
  <c r="G59" i="4"/>
  <c r="N59" i="4" s="1"/>
  <c r="O58" i="4"/>
  <c r="I58" i="4"/>
  <c r="H58" i="4"/>
  <c r="G58" i="4"/>
  <c r="G57" i="4"/>
  <c r="G56" i="4"/>
  <c r="H56" i="4" s="1"/>
  <c r="G55" i="4"/>
  <c r="G54" i="4"/>
  <c r="O54" i="4" s="1"/>
  <c r="G53" i="4"/>
  <c r="Q53" i="4" s="1"/>
  <c r="O52" i="4"/>
  <c r="I52" i="4"/>
  <c r="H52" i="4"/>
  <c r="G52" i="4"/>
  <c r="Q52" i="4" s="1"/>
  <c r="G51" i="4"/>
  <c r="N51" i="4" s="1"/>
  <c r="G50" i="4"/>
  <c r="O50" i="4" s="1"/>
  <c r="G49" i="4"/>
  <c r="Q49" i="4" s="1"/>
  <c r="G48" i="4"/>
  <c r="H48" i="4" s="1"/>
  <c r="G47" i="4"/>
  <c r="N47" i="4" s="1"/>
  <c r="O46" i="4"/>
  <c r="I46" i="4"/>
  <c r="H46" i="4"/>
  <c r="G46" i="4"/>
  <c r="G45" i="4"/>
  <c r="Q45" i="4" s="1"/>
  <c r="G44" i="4"/>
  <c r="H44" i="4" s="1"/>
  <c r="G43" i="4"/>
  <c r="N43" i="4" s="1"/>
  <c r="G42" i="4"/>
  <c r="O42" i="4" s="1"/>
  <c r="G41" i="4"/>
  <c r="Q41" i="4" s="1"/>
  <c r="O40" i="4"/>
  <c r="I40" i="4"/>
  <c r="H40" i="4"/>
  <c r="G40" i="4"/>
  <c r="Q40" i="4" s="1"/>
  <c r="G39" i="4"/>
  <c r="N39" i="4" s="1"/>
  <c r="G38" i="4"/>
  <c r="O38" i="4" s="1"/>
  <c r="G37" i="4"/>
  <c r="H37" i="4" s="1"/>
  <c r="G36" i="4"/>
  <c r="I36" i="4" s="1"/>
  <c r="G35" i="4"/>
  <c r="N35" i="4" s="1"/>
  <c r="O34" i="4"/>
  <c r="I34" i="4"/>
  <c r="H34" i="4"/>
  <c r="G34" i="4"/>
  <c r="G33" i="4"/>
  <c r="G32" i="4"/>
  <c r="H32" i="4" s="1"/>
  <c r="G31" i="4"/>
  <c r="N31" i="4" s="1"/>
  <c r="G30" i="4"/>
  <c r="O30" i="4" s="1"/>
  <c r="G29" i="4"/>
  <c r="Q29" i="4" s="1"/>
  <c r="O28" i="4"/>
  <c r="I28" i="4"/>
  <c r="H28" i="4"/>
  <c r="G28" i="4"/>
  <c r="Q28" i="4" s="1"/>
  <c r="G25" i="4"/>
  <c r="I25" i="4" s="1"/>
  <c r="G26" i="4"/>
  <c r="Q26" i="4" s="1"/>
  <c r="G27" i="4"/>
  <c r="I27" i="4" s="1"/>
  <c r="I157" i="4"/>
  <c r="I155" i="4"/>
  <c r="N153" i="4"/>
  <c r="N152" i="4"/>
  <c r="N149" i="4"/>
  <c r="Q149" i="4" s="1"/>
  <c r="Q151" i="4" s="1"/>
  <c r="Q153" i="4" s="1"/>
  <c r="I154" i="4" s="1"/>
  <c r="E145" i="4"/>
  <c r="C145" i="4"/>
  <c r="O144" i="4"/>
  <c r="I144" i="4"/>
  <c r="H144" i="4"/>
  <c r="G144" i="4"/>
  <c r="Q144" i="4" s="1"/>
  <c r="O143" i="4"/>
  <c r="I143" i="4"/>
  <c r="H143" i="4"/>
  <c r="G143" i="4"/>
  <c r="O142" i="4"/>
  <c r="I142" i="4"/>
  <c r="H142" i="4"/>
  <c r="G142" i="4"/>
  <c r="Q142" i="4" s="1"/>
  <c r="G24" i="4"/>
  <c r="Q24" i="4" s="1"/>
  <c r="G23" i="4"/>
  <c r="H23" i="4" s="1"/>
  <c r="O22" i="4"/>
  <c r="I22" i="4"/>
  <c r="H22" i="4"/>
  <c r="G22" i="4"/>
  <c r="N22" i="4" s="1"/>
  <c r="I48" i="3"/>
  <c r="I47" i="3"/>
  <c r="I46" i="3"/>
  <c r="N44" i="3"/>
  <c r="N43" i="3"/>
  <c r="N40" i="3"/>
  <c r="Q40" i="3" s="1"/>
  <c r="Q42" i="3" s="1"/>
  <c r="Q44" i="3" s="1"/>
  <c r="I45" i="3" s="1"/>
  <c r="E36" i="3"/>
  <c r="C36" i="3"/>
  <c r="O35" i="3"/>
  <c r="I35" i="3"/>
  <c r="H35" i="3"/>
  <c r="G35" i="3"/>
  <c r="N35" i="3" s="1"/>
  <c r="O34" i="3"/>
  <c r="I34" i="3"/>
  <c r="H34" i="3"/>
  <c r="G34" i="3"/>
  <c r="O33" i="3"/>
  <c r="I33" i="3"/>
  <c r="H33" i="3"/>
  <c r="G33" i="3"/>
  <c r="Q33" i="3" s="1"/>
  <c r="O32" i="3"/>
  <c r="N32" i="3"/>
  <c r="I32" i="3"/>
  <c r="H32" i="3"/>
  <c r="G32" i="3"/>
  <c r="Q32" i="3" s="1"/>
  <c r="O31" i="3"/>
  <c r="I31" i="3"/>
  <c r="H31" i="3"/>
  <c r="G31" i="3"/>
  <c r="N31" i="3" s="1"/>
  <c r="O30" i="3"/>
  <c r="I30" i="3"/>
  <c r="H30" i="3"/>
  <c r="G30" i="3"/>
  <c r="J30" i="3" s="1"/>
  <c r="O29" i="3"/>
  <c r="I29" i="3"/>
  <c r="H29" i="3"/>
  <c r="J29" i="3" s="1"/>
  <c r="G29" i="3"/>
  <c r="N29" i="3" s="1"/>
  <c r="O28" i="3"/>
  <c r="I28" i="3"/>
  <c r="H28" i="3"/>
  <c r="G28" i="3"/>
  <c r="O27" i="3"/>
  <c r="I27" i="3"/>
  <c r="H27" i="3"/>
  <c r="G27" i="3"/>
  <c r="Q27" i="3" s="1"/>
  <c r="O26" i="3"/>
  <c r="N26" i="3"/>
  <c r="I26" i="3"/>
  <c r="H26" i="3"/>
  <c r="G26" i="3"/>
  <c r="Q26" i="3" s="1"/>
  <c r="O25" i="3"/>
  <c r="G25" i="3"/>
  <c r="N25" i="3" s="1"/>
  <c r="G24" i="3"/>
  <c r="O24" i="3" s="1"/>
  <c r="N23" i="3"/>
  <c r="G23" i="3"/>
  <c r="Q23" i="3" s="1"/>
  <c r="O22" i="3"/>
  <c r="N22" i="3"/>
  <c r="I22" i="3"/>
  <c r="H22" i="3"/>
  <c r="G22" i="3"/>
  <c r="Q22" i="3" s="1"/>
  <c r="N45" i="8" l="1"/>
  <c r="N46" i="8"/>
  <c r="J45" i="8"/>
  <c r="L45" i="8" s="1"/>
  <c r="M45" i="8" s="1"/>
  <c r="N73" i="6"/>
  <c r="N53" i="6"/>
  <c r="I24" i="6"/>
  <c r="N91" i="6"/>
  <c r="J24" i="6"/>
  <c r="L24" i="6" s="1"/>
  <c r="M24" i="6" s="1"/>
  <c r="N137" i="4"/>
  <c r="J137" i="4"/>
  <c r="J141" i="4"/>
  <c r="N140" i="4"/>
  <c r="N141" i="4"/>
  <c r="L42" i="8"/>
  <c r="M42" i="8"/>
  <c r="L46" i="8"/>
  <c r="M46" i="8" s="1"/>
  <c r="O40" i="8"/>
  <c r="Q43" i="8"/>
  <c r="J37" i="8"/>
  <c r="N39" i="8"/>
  <c r="I40" i="8"/>
  <c r="Q41" i="8"/>
  <c r="I43" i="8"/>
  <c r="N43" i="8"/>
  <c r="H44" i="8"/>
  <c r="Q45" i="8"/>
  <c r="I39" i="8"/>
  <c r="J39" i="8" s="1"/>
  <c r="L39" i="8" s="1"/>
  <c r="M39" i="8" s="1"/>
  <c r="H40" i="8"/>
  <c r="H43" i="8"/>
  <c r="J43" i="8" s="1"/>
  <c r="Q44" i="8"/>
  <c r="O38" i="8"/>
  <c r="O39" i="8"/>
  <c r="N40" i="8"/>
  <c r="I44" i="8"/>
  <c r="L37" i="8"/>
  <c r="M37" i="8" s="1"/>
  <c r="Q37" i="8"/>
  <c r="I41" i="8"/>
  <c r="N41" i="8"/>
  <c r="Q38" i="8"/>
  <c r="H41" i="8"/>
  <c r="N37" i="8"/>
  <c r="H38" i="8"/>
  <c r="Q39" i="8"/>
  <c r="I38" i="8"/>
  <c r="J41" i="8"/>
  <c r="J32" i="5"/>
  <c r="J27" i="5"/>
  <c r="L27" i="5" s="1"/>
  <c r="M27" i="5" s="1"/>
  <c r="J28" i="5"/>
  <c r="N32" i="5"/>
  <c r="L35" i="5"/>
  <c r="M35" i="5" s="1"/>
  <c r="L33" i="5"/>
  <c r="M33" i="5" s="1"/>
  <c r="L36" i="5"/>
  <c r="M36" i="5"/>
  <c r="L32" i="5"/>
  <c r="M32" i="5" s="1"/>
  <c r="L34" i="5"/>
  <c r="M34" i="5" s="1"/>
  <c r="Q34" i="5"/>
  <c r="N33" i="5"/>
  <c r="Q33" i="5"/>
  <c r="J29" i="5"/>
  <c r="J30" i="5"/>
  <c r="J31" i="5"/>
  <c r="L28" i="5"/>
  <c r="M28" i="5" s="1"/>
  <c r="L29" i="5"/>
  <c r="M29" i="5" s="1"/>
  <c r="Q29" i="5"/>
  <c r="Q28" i="5"/>
  <c r="N28" i="5"/>
  <c r="L136" i="4"/>
  <c r="M136" i="4" s="1"/>
  <c r="L137" i="4"/>
  <c r="M137" i="4"/>
  <c r="L141" i="4"/>
  <c r="M141" i="4" s="1"/>
  <c r="L140" i="4"/>
  <c r="M140" i="4" s="1"/>
  <c r="Q138" i="4"/>
  <c r="O47" i="4"/>
  <c r="N65" i="4"/>
  <c r="I85" i="4"/>
  <c r="N119" i="4"/>
  <c r="N84" i="4"/>
  <c r="I113" i="4"/>
  <c r="I138" i="4"/>
  <c r="N138" i="4"/>
  <c r="H139" i="4"/>
  <c r="Q140" i="4"/>
  <c r="H138" i="4"/>
  <c r="Q139" i="4"/>
  <c r="O84" i="4"/>
  <c r="J88" i="4"/>
  <c r="O103" i="4"/>
  <c r="O111" i="4"/>
  <c r="N112" i="4"/>
  <c r="N113" i="4"/>
  <c r="J138" i="4"/>
  <c r="I139" i="4"/>
  <c r="I23" i="9"/>
  <c r="N23" i="9"/>
  <c r="O23" i="9"/>
  <c r="O30" i="9" s="1"/>
  <c r="I38" i="9" s="1"/>
  <c r="I30" i="9"/>
  <c r="I35" i="9" s="1"/>
  <c r="H23" i="9"/>
  <c r="J23" i="9" s="1"/>
  <c r="L23" i="9" s="1"/>
  <c r="M29" i="9"/>
  <c r="M25" i="9"/>
  <c r="L26" i="9"/>
  <c r="M26" i="9" s="1"/>
  <c r="L27" i="9"/>
  <c r="M27" i="9"/>
  <c r="L28" i="9"/>
  <c r="M28" i="9" s="1"/>
  <c r="L24" i="9"/>
  <c r="M24" i="9" s="1"/>
  <c r="Q24" i="9"/>
  <c r="Q30" i="9" s="1"/>
  <c r="Q28" i="9"/>
  <c r="G30" i="9"/>
  <c r="J22" i="9"/>
  <c r="L25" i="9"/>
  <c r="Q25" i="9"/>
  <c r="L29" i="9"/>
  <c r="Q29" i="9"/>
  <c r="H30" i="9"/>
  <c r="I34" i="9" s="1"/>
  <c r="N24" i="9"/>
  <c r="N28" i="9"/>
  <c r="N27" i="8"/>
  <c r="O30" i="8"/>
  <c r="N33" i="8"/>
  <c r="J32" i="8"/>
  <c r="O33" i="8"/>
  <c r="O26" i="8"/>
  <c r="I31" i="8"/>
  <c r="J22" i="8"/>
  <c r="L22" i="8" s="1"/>
  <c r="M22" i="8" s="1"/>
  <c r="N30" i="8"/>
  <c r="N31" i="8"/>
  <c r="I34" i="8"/>
  <c r="N56" i="8"/>
  <c r="O24" i="8"/>
  <c r="Q49" i="8"/>
  <c r="I23" i="8"/>
  <c r="H24" i="8"/>
  <c r="O29" i="8"/>
  <c r="N23" i="8"/>
  <c r="I24" i="8"/>
  <c r="J27" i="8"/>
  <c r="L27" i="8" s="1"/>
  <c r="O31" i="8"/>
  <c r="N34" i="8"/>
  <c r="O36" i="8"/>
  <c r="O23" i="8"/>
  <c r="N24" i="8"/>
  <c r="I30" i="8"/>
  <c r="J30" i="8" s="1"/>
  <c r="L30" i="8" s="1"/>
  <c r="M30" i="8" s="1"/>
  <c r="H31" i="8"/>
  <c r="J31" i="8" s="1"/>
  <c r="L31" i="8" s="1"/>
  <c r="I33" i="8"/>
  <c r="J33" i="8" s="1"/>
  <c r="H34" i="8"/>
  <c r="O34" i="8"/>
  <c r="J23" i="8"/>
  <c r="L32" i="8"/>
  <c r="M32" i="8" s="1"/>
  <c r="O35" i="8"/>
  <c r="N35" i="8"/>
  <c r="I35" i="8"/>
  <c r="H35" i="8"/>
  <c r="O25" i="8"/>
  <c r="N25" i="8"/>
  <c r="I25" i="8"/>
  <c r="H25" i="8"/>
  <c r="O28" i="8"/>
  <c r="N28" i="8"/>
  <c r="I28" i="8"/>
  <c r="H28" i="8"/>
  <c r="Q35" i="8"/>
  <c r="G50" i="8"/>
  <c r="M31" i="8"/>
  <c r="Q22" i="8"/>
  <c r="Q26" i="8"/>
  <c r="Q29" i="8"/>
  <c r="Q32" i="8"/>
  <c r="Q36" i="8"/>
  <c r="J49" i="8"/>
  <c r="Q23" i="8"/>
  <c r="H26" i="8"/>
  <c r="H29" i="8"/>
  <c r="Q30" i="8"/>
  <c r="Q33" i="8"/>
  <c r="H36" i="8"/>
  <c r="N22" i="8"/>
  <c r="I26" i="8"/>
  <c r="I29" i="8"/>
  <c r="I36" i="8"/>
  <c r="J48" i="8"/>
  <c r="N48" i="8"/>
  <c r="J47" i="8"/>
  <c r="J26" i="7"/>
  <c r="J25" i="7"/>
  <c r="N23" i="7"/>
  <c r="I23" i="7"/>
  <c r="I30" i="7" s="1"/>
  <c r="I35" i="7" s="1"/>
  <c r="O23" i="7"/>
  <c r="O30" i="7" s="1"/>
  <c r="I38" i="7" s="1"/>
  <c r="H23" i="7"/>
  <c r="H30" i="7" s="1"/>
  <c r="I34" i="7" s="1"/>
  <c r="L26" i="7"/>
  <c r="M26" i="7" s="1"/>
  <c r="L28" i="7"/>
  <c r="M28" i="7" s="1"/>
  <c r="L24" i="7"/>
  <c r="M24" i="7" s="1"/>
  <c r="J22" i="7"/>
  <c r="L25" i="7"/>
  <c r="M25" i="7" s="1"/>
  <c r="Q25" i="7"/>
  <c r="L29" i="7"/>
  <c r="M29" i="7" s="1"/>
  <c r="Q29" i="7"/>
  <c r="Q24" i="7"/>
  <c r="G30" i="7"/>
  <c r="N24" i="7"/>
  <c r="N30" i="7" s="1"/>
  <c r="I37" i="7" s="1"/>
  <c r="J27" i="7"/>
  <c r="N28" i="7"/>
  <c r="Q28" i="7"/>
  <c r="O72" i="6"/>
  <c r="H73" i="6"/>
  <c r="J73" i="6" s="1"/>
  <c r="H68" i="6"/>
  <c r="J68" i="6" s="1"/>
  <c r="H59" i="6"/>
  <c r="I60" i="6"/>
  <c r="H49" i="6"/>
  <c r="I49" i="6"/>
  <c r="H45" i="6"/>
  <c r="J45" i="6" s="1"/>
  <c r="L45" i="6" s="1"/>
  <c r="I41" i="6"/>
  <c r="I44" i="6"/>
  <c r="J44" i="6" s="1"/>
  <c r="O37" i="6"/>
  <c r="I36" i="6"/>
  <c r="I30" i="6"/>
  <c r="H29" i="6"/>
  <c r="I25" i="6"/>
  <c r="H72" i="6"/>
  <c r="I73" i="6"/>
  <c r="I65" i="6"/>
  <c r="I69" i="6"/>
  <c r="H61" i="6"/>
  <c r="I61" i="6"/>
  <c r="N60" i="6"/>
  <c r="N61" i="6"/>
  <c r="H57" i="6"/>
  <c r="I57" i="6"/>
  <c r="I56" i="6"/>
  <c r="H51" i="6"/>
  <c r="O51" i="6"/>
  <c r="H41" i="6"/>
  <c r="I45" i="6"/>
  <c r="H37" i="6"/>
  <c r="I37" i="6"/>
  <c r="J37" i="6" s="1"/>
  <c r="H39" i="6"/>
  <c r="I33" i="6"/>
  <c r="O33" i="6"/>
  <c r="H33" i="6"/>
  <c r="J33" i="6" s="1"/>
  <c r="H31" i="6"/>
  <c r="O31" i="6"/>
  <c r="I29" i="6"/>
  <c r="H26" i="6"/>
  <c r="J26" i="6" s="1"/>
  <c r="H25" i="6"/>
  <c r="Q77" i="6"/>
  <c r="N84" i="6"/>
  <c r="Q24" i="6"/>
  <c r="N25" i="6"/>
  <c r="N26" i="6"/>
  <c r="Q28" i="6"/>
  <c r="N29" i="6"/>
  <c r="Q30" i="6"/>
  <c r="H35" i="6"/>
  <c r="N36" i="6"/>
  <c r="N41" i="6"/>
  <c r="H43" i="6"/>
  <c r="N44" i="6"/>
  <c r="N45" i="6"/>
  <c r="H47" i="6"/>
  <c r="N48" i="6"/>
  <c r="O53" i="6"/>
  <c r="H55" i="6"/>
  <c r="N56" i="6"/>
  <c r="N57" i="6"/>
  <c r="O59" i="6"/>
  <c r="O61" i="6"/>
  <c r="N68" i="6"/>
  <c r="J70" i="6"/>
  <c r="I71" i="6"/>
  <c r="J71" i="6" s="1"/>
  <c r="I72" i="6"/>
  <c r="I75" i="6"/>
  <c r="H77" i="6"/>
  <c r="O79" i="6"/>
  <c r="H81" i="6"/>
  <c r="O25" i="6"/>
  <c r="J28" i="6"/>
  <c r="L28" i="6" s="1"/>
  <c r="O29" i="6"/>
  <c r="N33" i="6"/>
  <c r="O35" i="6"/>
  <c r="N37" i="6"/>
  <c r="O41" i="6"/>
  <c r="O43" i="6"/>
  <c r="O45" i="6"/>
  <c r="O47" i="6"/>
  <c r="N49" i="6"/>
  <c r="J53" i="6"/>
  <c r="L53" i="6" s="1"/>
  <c r="O55" i="6"/>
  <c r="O57" i="6"/>
  <c r="J64" i="6"/>
  <c r="O68" i="6"/>
  <c r="O71" i="6"/>
  <c r="O75" i="6"/>
  <c r="I77" i="6"/>
  <c r="J77" i="6" s="1"/>
  <c r="N80" i="6"/>
  <c r="N81" i="6"/>
  <c r="J41" i="6"/>
  <c r="L41" i="6" s="1"/>
  <c r="J49" i="6"/>
  <c r="N52" i="6"/>
  <c r="J57" i="6"/>
  <c r="L57" i="6" s="1"/>
  <c r="N72" i="6"/>
  <c r="H80" i="6"/>
  <c r="J80" i="6" s="1"/>
  <c r="O80" i="6"/>
  <c r="J84" i="6"/>
  <c r="N27" i="6"/>
  <c r="I27" i="6"/>
  <c r="N24" i="6"/>
  <c r="I26" i="6"/>
  <c r="H30" i="6"/>
  <c r="J30" i="6" s="1"/>
  <c r="O38" i="6"/>
  <c r="J38" i="6"/>
  <c r="N38" i="6"/>
  <c r="I38" i="6"/>
  <c r="H38" i="6"/>
  <c r="H63" i="6"/>
  <c r="Q63" i="6"/>
  <c r="O63" i="6"/>
  <c r="I63" i="6"/>
  <c r="G85" i="6"/>
  <c r="J22" i="6"/>
  <c r="N23" i="6"/>
  <c r="I23" i="6"/>
  <c r="H32" i="6"/>
  <c r="O32" i="6"/>
  <c r="Q32" i="6"/>
  <c r="J34" i="6"/>
  <c r="N34" i="6"/>
  <c r="O50" i="6"/>
  <c r="N50" i="6"/>
  <c r="I50" i="6"/>
  <c r="H50" i="6"/>
  <c r="N22" i="6"/>
  <c r="H23" i="6"/>
  <c r="O23" i="6"/>
  <c r="O26" i="6"/>
  <c r="H27" i="6"/>
  <c r="O27" i="6"/>
  <c r="N31" i="6"/>
  <c r="I31" i="6"/>
  <c r="J31" i="6" s="1"/>
  <c r="I32" i="6"/>
  <c r="Q34" i="6"/>
  <c r="O42" i="6"/>
  <c r="N42" i="6"/>
  <c r="I42" i="6"/>
  <c r="H42" i="6"/>
  <c r="J42" i="6" s="1"/>
  <c r="J46" i="6"/>
  <c r="N46" i="6"/>
  <c r="N62" i="6"/>
  <c r="Q62" i="6"/>
  <c r="O62" i="6"/>
  <c r="I62" i="6"/>
  <c r="H62" i="6"/>
  <c r="H67" i="6"/>
  <c r="J67" i="6" s="1"/>
  <c r="Q67" i="6"/>
  <c r="O67" i="6"/>
  <c r="I67" i="6"/>
  <c r="Q23" i="6"/>
  <c r="Q27" i="6"/>
  <c r="M28" i="6"/>
  <c r="O30" i="6"/>
  <c r="M41" i="6"/>
  <c r="Q50" i="6"/>
  <c r="O54" i="6"/>
  <c r="N54" i="6"/>
  <c r="I54" i="6"/>
  <c r="H54" i="6"/>
  <c r="J58" i="6"/>
  <c r="N58" i="6"/>
  <c r="L64" i="6"/>
  <c r="M64" i="6"/>
  <c r="L70" i="6"/>
  <c r="M70" i="6" s="1"/>
  <c r="M76" i="6"/>
  <c r="Q35" i="6"/>
  <c r="J36" i="6"/>
  <c r="O36" i="6"/>
  <c r="Q39" i="6"/>
  <c r="J40" i="6"/>
  <c r="Q43" i="6"/>
  <c r="O44" i="6"/>
  <c r="Q47" i="6"/>
  <c r="J48" i="6"/>
  <c r="O48" i="6"/>
  <c r="Q51" i="6"/>
  <c r="J52" i="6"/>
  <c r="Q55" i="6"/>
  <c r="J56" i="6"/>
  <c r="O56" i="6"/>
  <c r="Q59" i="6"/>
  <c r="J60" i="6"/>
  <c r="O60" i="6"/>
  <c r="N66" i="6"/>
  <c r="I66" i="6"/>
  <c r="J66" i="6" s="1"/>
  <c r="N71" i="6"/>
  <c r="N75" i="6"/>
  <c r="N79" i="6"/>
  <c r="I81" i="6"/>
  <c r="Q36" i="6"/>
  <c r="Q44" i="6"/>
  <c r="Q48" i="6"/>
  <c r="Q56" i="6"/>
  <c r="Q60" i="6"/>
  <c r="O65" i="6"/>
  <c r="O69" i="6"/>
  <c r="N74" i="6"/>
  <c r="I74" i="6"/>
  <c r="N78" i="6"/>
  <c r="I78" i="6"/>
  <c r="I35" i="6"/>
  <c r="I39" i="6"/>
  <c r="I43" i="6"/>
  <c r="J43" i="6" s="1"/>
  <c r="I47" i="6"/>
  <c r="I51" i="6"/>
  <c r="J51" i="6" s="1"/>
  <c r="I55" i="6"/>
  <c r="I59" i="6"/>
  <c r="J59" i="6" s="1"/>
  <c r="H65" i="6"/>
  <c r="J65" i="6" s="1"/>
  <c r="N65" i="6"/>
  <c r="Q66" i="6"/>
  <c r="H69" i="6"/>
  <c r="N69" i="6"/>
  <c r="Q71" i="6"/>
  <c r="O73" i="6"/>
  <c r="H74" i="6"/>
  <c r="O74" i="6"/>
  <c r="J75" i="6"/>
  <c r="Q75" i="6"/>
  <c r="O77" i="6"/>
  <c r="H78" i="6"/>
  <c r="O78" i="6"/>
  <c r="J79" i="6"/>
  <c r="Q79" i="6"/>
  <c r="O81" i="6"/>
  <c r="L84" i="6"/>
  <c r="M84" i="6" s="1"/>
  <c r="J83" i="6"/>
  <c r="N83" i="6"/>
  <c r="N82" i="6"/>
  <c r="J82" i="6"/>
  <c r="I25" i="5"/>
  <c r="I24" i="5"/>
  <c r="N25" i="5"/>
  <c r="N24" i="5"/>
  <c r="J39" i="5"/>
  <c r="L39" i="5" s="1"/>
  <c r="M39" i="5" s="1"/>
  <c r="N39" i="5"/>
  <c r="N46" i="5"/>
  <c r="O25" i="5"/>
  <c r="H25" i="5"/>
  <c r="J25" i="5" s="1"/>
  <c r="L25" i="5" s="1"/>
  <c r="M25" i="5" s="1"/>
  <c r="G40" i="5"/>
  <c r="Q22" i="5"/>
  <c r="O23" i="5"/>
  <c r="H24" i="5"/>
  <c r="O26" i="5"/>
  <c r="Q23" i="5"/>
  <c r="Q26" i="5"/>
  <c r="H23" i="5"/>
  <c r="O24" i="5"/>
  <c r="H26" i="5"/>
  <c r="J22" i="5"/>
  <c r="I23" i="5"/>
  <c r="I26" i="5"/>
  <c r="J38" i="5"/>
  <c r="N38" i="5"/>
  <c r="N37" i="5"/>
  <c r="J37" i="5"/>
  <c r="H134" i="4"/>
  <c r="N123" i="4"/>
  <c r="O121" i="4"/>
  <c r="N105" i="4"/>
  <c r="O97" i="4"/>
  <c r="N85" i="4"/>
  <c r="I81" i="4"/>
  <c r="Q79" i="4"/>
  <c r="O68" i="4"/>
  <c r="H25" i="4"/>
  <c r="J25" i="4" s="1"/>
  <c r="L25" i="4" s="1"/>
  <c r="M25" i="4" s="1"/>
  <c r="O59" i="4"/>
  <c r="H74" i="4"/>
  <c r="O91" i="4"/>
  <c r="N101" i="4"/>
  <c r="I116" i="4"/>
  <c r="J116" i="4" s="1"/>
  <c r="H117" i="4"/>
  <c r="H122" i="4"/>
  <c r="J126" i="4"/>
  <c r="H127" i="4"/>
  <c r="J130" i="4"/>
  <c r="H131" i="4"/>
  <c r="I134" i="4"/>
  <c r="J134" i="4" s="1"/>
  <c r="L134" i="4" s="1"/>
  <c r="M134" i="4" s="1"/>
  <c r="H135" i="4"/>
  <c r="J28" i="4"/>
  <c r="L28" i="4" s="1"/>
  <c r="M28" i="4" s="1"/>
  <c r="H29" i="4"/>
  <c r="N53" i="4"/>
  <c r="O56" i="4"/>
  <c r="O63" i="4"/>
  <c r="N73" i="4"/>
  <c r="I74" i="4"/>
  <c r="H77" i="4"/>
  <c r="H79" i="4"/>
  <c r="H97" i="4"/>
  <c r="O104" i="4"/>
  <c r="O107" i="4"/>
  <c r="N116" i="4"/>
  <c r="I117" i="4"/>
  <c r="J118" i="4"/>
  <c r="L118" i="4" s="1"/>
  <c r="M118" i="4" s="1"/>
  <c r="H119" i="4"/>
  <c r="I122" i="4"/>
  <c r="H123" i="4"/>
  <c r="O125" i="4"/>
  <c r="N126" i="4"/>
  <c r="I127" i="4"/>
  <c r="O129" i="4"/>
  <c r="N130" i="4"/>
  <c r="I131" i="4"/>
  <c r="O133" i="4"/>
  <c r="N134" i="4"/>
  <c r="I135" i="4"/>
  <c r="J135" i="4" s="1"/>
  <c r="O122" i="4"/>
  <c r="H27" i="4"/>
  <c r="J27" i="4" s="1"/>
  <c r="N28" i="4"/>
  <c r="I29" i="4"/>
  <c r="N74" i="4"/>
  <c r="H81" i="4"/>
  <c r="J81" i="4" s="1"/>
  <c r="L81" i="4" s="1"/>
  <c r="M81" i="4" s="1"/>
  <c r="I84" i="4"/>
  <c r="H85" i="4"/>
  <c r="J85" i="4" s="1"/>
  <c r="I96" i="4"/>
  <c r="I97" i="4"/>
  <c r="O99" i="4"/>
  <c r="H113" i="4"/>
  <c r="J113" i="4" s="1"/>
  <c r="O116" i="4"/>
  <c r="N117" i="4"/>
  <c r="N118" i="4"/>
  <c r="I119" i="4"/>
  <c r="N122" i="4"/>
  <c r="I123" i="4"/>
  <c r="O126" i="4"/>
  <c r="N127" i="4"/>
  <c r="N131" i="4"/>
  <c r="O134" i="4"/>
  <c r="N135" i="4"/>
  <c r="Q57" i="4"/>
  <c r="N57" i="4"/>
  <c r="N95" i="4"/>
  <c r="O95" i="4"/>
  <c r="L126" i="4"/>
  <c r="M126" i="4" s="1"/>
  <c r="O128" i="4"/>
  <c r="N128" i="4"/>
  <c r="I128" i="4"/>
  <c r="H128" i="4"/>
  <c r="L130" i="4"/>
  <c r="M130" i="4" s="1"/>
  <c r="O132" i="4"/>
  <c r="N132" i="4"/>
  <c r="I132" i="4"/>
  <c r="H132" i="4"/>
  <c r="O51" i="4"/>
  <c r="N55" i="4"/>
  <c r="O55" i="4"/>
  <c r="J70" i="4"/>
  <c r="O120" i="4"/>
  <c r="N120" i="4"/>
  <c r="I120" i="4"/>
  <c r="H120" i="4"/>
  <c r="J120" i="4" s="1"/>
  <c r="Q33" i="4"/>
  <c r="N33" i="4"/>
  <c r="Q37" i="4"/>
  <c r="N37" i="4"/>
  <c r="I37" i="4"/>
  <c r="J37" i="4" s="1"/>
  <c r="L37" i="4" s="1"/>
  <c r="M37" i="4" s="1"/>
  <c r="Q69" i="4"/>
  <c r="N69" i="4"/>
  <c r="Q73" i="4"/>
  <c r="I73" i="4"/>
  <c r="H73" i="4"/>
  <c r="Q77" i="4"/>
  <c r="N77" i="4"/>
  <c r="I77" i="4"/>
  <c r="H108" i="4"/>
  <c r="O108" i="4"/>
  <c r="I108" i="4"/>
  <c r="N108" i="4"/>
  <c r="N115" i="4"/>
  <c r="O115" i="4"/>
  <c r="Q128" i="4"/>
  <c r="Q132" i="4"/>
  <c r="H36" i="4"/>
  <c r="J36" i="4" s="1"/>
  <c r="L36" i="4" s="1"/>
  <c r="O36" i="4"/>
  <c r="N36" i="4"/>
  <c r="Q82" i="4"/>
  <c r="N82" i="4"/>
  <c r="I78" i="4"/>
  <c r="H78" i="4"/>
  <c r="Q89" i="4"/>
  <c r="N89" i="4"/>
  <c r="I89" i="4"/>
  <c r="J89" i="4" s="1"/>
  <c r="Q93" i="4"/>
  <c r="N93" i="4"/>
  <c r="I93" i="4"/>
  <c r="J93" i="4" s="1"/>
  <c r="J124" i="4"/>
  <c r="N124" i="4"/>
  <c r="N67" i="4"/>
  <c r="O67" i="4"/>
  <c r="Q71" i="4"/>
  <c r="N71" i="4"/>
  <c r="I71" i="4"/>
  <c r="J71" i="4" s="1"/>
  <c r="J77" i="4"/>
  <c r="L77" i="4" s="1"/>
  <c r="M77" i="4" s="1"/>
  <c r="Q78" i="4"/>
  <c r="O89" i="4"/>
  <c r="H92" i="4"/>
  <c r="J92" i="4" s="1"/>
  <c r="O92" i="4"/>
  <c r="N92" i="4"/>
  <c r="O93" i="4"/>
  <c r="Q100" i="4"/>
  <c r="N100" i="4"/>
  <c r="Q109" i="4"/>
  <c r="O109" i="4"/>
  <c r="I109" i="4"/>
  <c r="H109" i="4"/>
  <c r="Q120" i="4"/>
  <c r="O101" i="4"/>
  <c r="Q125" i="4"/>
  <c r="Q129" i="4"/>
  <c r="Q133" i="4"/>
  <c r="N70" i="4"/>
  <c r="N81" i="4"/>
  <c r="J84" i="4"/>
  <c r="L84" i="4" s="1"/>
  <c r="M84" i="4" s="1"/>
  <c r="O85" i="4"/>
  <c r="N88" i="4"/>
  <c r="O96" i="4"/>
  <c r="J100" i="4"/>
  <c r="H101" i="4"/>
  <c r="I104" i="4"/>
  <c r="J104" i="4" s="1"/>
  <c r="H105" i="4"/>
  <c r="O113" i="4"/>
  <c r="O119" i="4"/>
  <c r="H121" i="4"/>
  <c r="O123" i="4"/>
  <c r="H125" i="4"/>
  <c r="J127" i="4"/>
  <c r="O127" i="4"/>
  <c r="H129" i="4"/>
  <c r="J131" i="4"/>
  <c r="O131" i="4"/>
  <c r="H133" i="4"/>
  <c r="O135" i="4"/>
  <c r="O105" i="4"/>
  <c r="Q121" i="4"/>
  <c r="J34" i="4"/>
  <c r="O81" i="4"/>
  <c r="N97" i="4"/>
  <c r="I101" i="4"/>
  <c r="N104" i="4"/>
  <c r="I105" i="4"/>
  <c r="J112" i="4"/>
  <c r="L112" i="4" s="1"/>
  <c r="M112" i="4" s="1"/>
  <c r="J117" i="4"/>
  <c r="L117" i="4" s="1"/>
  <c r="M117" i="4" s="1"/>
  <c r="I121" i="4"/>
  <c r="I125" i="4"/>
  <c r="I129" i="4"/>
  <c r="I133" i="4"/>
  <c r="L70" i="4"/>
  <c r="M70" i="4" s="1"/>
  <c r="O49" i="4"/>
  <c r="N72" i="4"/>
  <c r="N87" i="4"/>
  <c r="I87" i="4"/>
  <c r="H87" i="4"/>
  <c r="Q87" i="4"/>
  <c r="L88" i="4"/>
  <c r="M88" i="4" s="1"/>
  <c r="I48" i="4"/>
  <c r="J48" i="4" s="1"/>
  <c r="L48" i="4" s="1"/>
  <c r="M48" i="4" s="1"/>
  <c r="H49" i="4"/>
  <c r="O53" i="4"/>
  <c r="O57" i="4"/>
  <c r="I60" i="4"/>
  <c r="J60" i="4" s="1"/>
  <c r="L60" i="4" s="1"/>
  <c r="M60" i="4" s="1"/>
  <c r="H61" i="4"/>
  <c r="O65" i="4"/>
  <c r="O69" i="4"/>
  <c r="I72" i="4"/>
  <c r="O72" i="4"/>
  <c r="N75" i="4"/>
  <c r="I75" i="4"/>
  <c r="N76" i="4"/>
  <c r="N80" i="4"/>
  <c r="O90" i="4"/>
  <c r="N90" i="4"/>
  <c r="I90" i="4"/>
  <c r="H90" i="4"/>
  <c r="J90" i="4" s="1"/>
  <c r="J94" i="4"/>
  <c r="N94" i="4"/>
  <c r="O102" i="4"/>
  <c r="N102" i="4"/>
  <c r="I102" i="4"/>
  <c r="J102" i="4" s="1"/>
  <c r="H102" i="4"/>
  <c r="J106" i="4"/>
  <c r="N106" i="4"/>
  <c r="O114" i="4"/>
  <c r="N114" i="4"/>
  <c r="I114" i="4"/>
  <c r="H114" i="4"/>
  <c r="L100" i="4"/>
  <c r="M100" i="4" s="1"/>
  <c r="O110" i="4"/>
  <c r="N110" i="4"/>
  <c r="I110" i="4"/>
  <c r="H110" i="4"/>
  <c r="N29" i="4"/>
  <c r="O32" i="4"/>
  <c r="J46" i="4"/>
  <c r="N48" i="4"/>
  <c r="I49" i="4"/>
  <c r="J52" i="4"/>
  <c r="L52" i="4" s="1"/>
  <c r="M52" i="4" s="1"/>
  <c r="H53" i="4"/>
  <c r="I56" i="4"/>
  <c r="J56" i="4" s="1"/>
  <c r="L56" i="4" s="1"/>
  <c r="M56" i="4" s="1"/>
  <c r="H57" i="4"/>
  <c r="J58" i="4"/>
  <c r="L58" i="4" s="1"/>
  <c r="M58" i="4" s="1"/>
  <c r="N60" i="4"/>
  <c r="I61" i="4"/>
  <c r="J64" i="4"/>
  <c r="L64" i="4" s="1"/>
  <c r="M64" i="4" s="1"/>
  <c r="H65" i="4"/>
  <c r="I68" i="4"/>
  <c r="J68" i="4" s="1"/>
  <c r="L68" i="4" s="1"/>
  <c r="M68" i="4" s="1"/>
  <c r="H69" i="4"/>
  <c r="O71" i="4"/>
  <c r="J72" i="4"/>
  <c r="Q72" i="4"/>
  <c r="O74" i="4"/>
  <c r="H75" i="4"/>
  <c r="O75" i="4"/>
  <c r="N79" i="4"/>
  <c r="I79" i="4"/>
  <c r="J79" i="4" s="1"/>
  <c r="I80" i="4"/>
  <c r="J80" i="4" s="1"/>
  <c r="O80" i="4"/>
  <c r="Q94" i="4"/>
  <c r="J96" i="4"/>
  <c r="Q106" i="4"/>
  <c r="Q110" i="4"/>
  <c r="O61" i="4"/>
  <c r="O98" i="4"/>
  <c r="N98" i="4"/>
  <c r="I98" i="4"/>
  <c r="H98" i="4"/>
  <c r="N40" i="4"/>
  <c r="O48" i="4"/>
  <c r="N49" i="4"/>
  <c r="N52" i="4"/>
  <c r="I53" i="4"/>
  <c r="N56" i="4"/>
  <c r="I57" i="4"/>
  <c r="O60" i="4"/>
  <c r="N61" i="4"/>
  <c r="N64" i="4"/>
  <c r="I65" i="4"/>
  <c r="N68" i="4"/>
  <c r="I69" i="4"/>
  <c r="Q75" i="4"/>
  <c r="J76" i="4"/>
  <c r="O78" i="4"/>
  <c r="J78" i="4"/>
  <c r="Q80" i="4"/>
  <c r="J82" i="4"/>
  <c r="N83" i="4"/>
  <c r="I83" i="4"/>
  <c r="H83" i="4"/>
  <c r="Q83" i="4"/>
  <c r="O86" i="4"/>
  <c r="N86" i="4"/>
  <c r="I86" i="4"/>
  <c r="J86" i="4" s="1"/>
  <c r="Q86" i="4"/>
  <c r="O87" i="4"/>
  <c r="Q90" i="4"/>
  <c r="Q102" i="4"/>
  <c r="Q114" i="4"/>
  <c r="Q91" i="4"/>
  <c r="Q95" i="4"/>
  <c r="Q99" i="4"/>
  <c r="Q103" i="4"/>
  <c r="Q107" i="4"/>
  <c r="Q111" i="4"/>
  <c r="Q115" i="4"/>
  <c r="Q84" i="4"/>
  <c r="H91" i="4"/>
  <c r="Q92" i="4"/>
  <c r="H95" i="4"/>
  <c r="Q96" i="4"/>
  <c r="H99" i="4"/>
  <c r="H103" i="4"/>
  <c r="Q104" i="4"/>
  <c r="H107" i="4"/>
  <c r="Q108" i="4"/>
  <c r="H111" i="4"/>
  <c r="H115" i="4"/>
  <c r="Q116" i="4"/>
  <c r="O117" i="4"/>
  <c r="I91" i="4"/>
  <c r="I95" i="4"/>
  <c r="I99" i="4"/>
  <c r="I103" i="4"/>
  <c r="I107" i="4"/>
  <c r="I111" i="4"/>
  <c r="I115" i="4"/>
  <c r="L46" i="4"/>
  <c r="M46" i="4" s="1"/>
  <c r="Q46" i="4"/>
  <c r="Q54" i="4"/>
  <c r="Q58" i="4"/>
  <c r="Q47" i="4"/>
  <c r="H50" i="4"/>
  <c r="H54" i="4"/>
  <c r="Q55" i="4"/>
  <c r="Q59" i="4"/>
  <c r="H62" i="4"/>
  <c r="I32" i="4"/>
  <c r="J32" i="4" s="1"/>
  <c r="L32" i="4" s="1"/>
  <c r="M32" i="4" s="1"/>
  <c r="H33" i="4"/>
  <c r="O35" i="4"/>
  <c r="O39" i="4"/>
  <c r="I41" i="4"/>
  <c r="N44" i="4"/>
  <c r="I45" i="4"/>
  <c r="N46" i="4"/>
  <c r="H47" i="4"/>
  <c r="Q48" i="4"/>
  <c r="I50" i="4"/>
  <c r="N50" i="4"/>
  <c r="H51" i="4"/>
  <c r="I54" i="4"/>
  <c r="N54" i="4"/>
  <c r="H55" i="4"/>
  <c r="Q56" i="4"/>
  <c r="N58" i="4"/>
  <c r="H59" i="4"/>
  <c r="Q60" i="4"/>
  <c r="I62" i="4"/>
  <c r="N62" i="4"/>
  <c r="H63" i="4"/>
  <c r="I66" i="4"/>
  <c r="N66" i="4"/>
  <c r="H67" i="4"/>
  <c r="Q68" i="4"/>
  <c r="O41" i="4"/>
  <c r="Q50" i="4"/>
  <c r="Q62" i="4"/>
  <c r="Q66" i="4"/>
  <c r="J40" i="4"/>
  <c r="L40" i="4" s="1"/>
  <c r="M40" i="4" s="1"/>
  <c r="H41" i="4"/>
  <c r="J41" i="4" s="1"/>
  <c r="L41" i="4" s="1"/>
  <c r="I44" i="4"/>
  <c r="J44" i="4" s="1"/>
  <c r="L44" i="4" s="1"/>
  <c r="M44" i="4" s="1"/>
  <c r="H45" i="4"/>
  <c r="J45" i="4" s="1"/>
  <c r="L45" i="4" s="1"/>
  <c r="M45" i="4" s="1"/>
  <c r="Q51" i="4"/>
  <c r="Q63" i="4"/>
  <c r="H66" i="4"/>
  <c r="Q67" i="4"/>
  <c r="N32" i="4"/>
  <c r="I33" i="4"/>
  <c r="O37" i="4"/>
  <c r="N41" i="4"/>
  <c r="O43" i="4"/>
  <c r="O44" i="4"/>
  <c r="N45" i="4"/>
  <c r="I47" i="4"/>
  <c r="I51" i="4"/>
  <c r="I55" i="4"/>
  <c r="I59" i="4"/>
  <c r="I63" i="4"/>
  <c r="I67" i="4"/>
  <c r="L34" i="4"/>
  <c r="M34" i="4" s="1"/>
  <c r="Q35" i="4"/>
  <c r="H38" i="4"/>
  <c r="Q39" i="4"/>
  <c r="H42" i="4"/>
  <c r="Q43" i="4"/>
  <c r="Q34" i="4"/>
  <c r="O31" i="4"/>
  <c r="N34" i="4"/>
  <c r="H35" i="4"/>
  <c r="Q36" i="4"/>
  <c r="I38" i="4"/>
  <c r="N38" i="4"/>
  <c r="H39" i="4"/>
  <c r="I42" i="4"/>
  <c r="N42" i="4"/>
  <c r="H43" i="4"/>
  <c r="Q44" i="4"/>
  <c r="O45" i="4"/>
  <c r="Q38" i="4"/>
  <c r="Q42" i="4"/>
  <c r="N144" i="4"/>
  <c r="Q25" i="4"/>
  <c r="O29" i="4"/>
  <c r="O33" i="4"/>
  <c r="I35" i="4"/>
  <c r="I39" i="4"/>
  <c r="I43" i="4"/>
  <c r="H30" i="4"/>
  <c r="Q31" i="4"/>
  <c r="N26" i="4"/>
  <c r="O25" i="4"/>
  <c r="I30" i="4"/>
  <c r="N30" i="4"/>
  <c r="H31" i="4"/>
  <c r="Q32" i="4"/>
  <c r="Q30" i="4"/>
  <c r="O27" i="4"/>
  <c r="I26" i="4"/>
  <c r="N25" i="4"/>
  <c r="J30" i="4"/>
  <c r="I31" i="4"/>
  <c r="Q27" i="4"/>
  <c r="N151" i="4"/>
  <c r="H26" i="4"/>
  <c r="N27" i="4"/>
  <c r="O26" i="4"/>
  <c r="N24" i="4"/>
  <c r="J144" i="4"/>
  <c r="L144" i="4" s="1"/>
  <c r="M144" i="4" s="1"/>
  <c r="O23" i="4"/>
  <c r="N142" i="4"/>
  <c r="H24" i="4"/>
  <c r="I24" i="4"/>
  <c r="I23" i="4"/>
  <c r="J23" i="4" s="1"/>
  <c r="L23" i="4" s="1"/>
  <c r="I156" i="4" s="1"/>
  <c r="N23" i="4"/>
  <c r="J22" i="4"/>
  <c r="L22" i="4" s="1"/>
  <c r="J142" i="4"/>
  <c r="L142" i="4" s="1"/>
  <c r="J143" i="4"/>
  <c r="L143" i="4" s="1"/>
  <c r="O24" i="4"/>
  <c r="Q22" i="4"/>
  <c r="N143" i="4"/>
  <c r="Q143" i="4"/>
  <c r="G145" i="4"/>
  <c r="Q23" i="4"/>
  <c r="N27" i="3"/>
  <c r="I23" i="3"/>
  <c r="J35" i="3"/>
  <c r="J34" i="3"/>
  <c r="H23" i="3"/>
  <c r="J26" i="3"/>
  <c r="J28" i="3"/>
  <c r="J31" i="3"/>
  <c r="J32" i="3"/>
  <c r="N42" i="3"/>
  <c r="L30" i="3"/>
  <c r="M30" i="3" s="1"/>
  <c r="L34" i="3"/>
  <c r="M34" i="3" s="1"/>
  <c r="L26" i="3"/>
  <c r="M26" i="3" s="1"/>
  <c r="L28" i="3"/>
  <c r="M28" i="3" s="1"/>
  <c r="L32" i="3"/>
  <c r="M32" i="3" s="1"/>
  <c r="Q30" i="3"/>
  <c r="Q34" i="3"/>
  <c r="J22" i="3"/>
  <c r="Q25" i="3"/>
  <c r="L29" i="3"/>
  <c r="M29" i="3" s="1"/>
  <c r="Q29" i="3"/>
  <c r="L31" i="3"/>
  <c r="M31" i="3" s="1"/>
  <c r="Q31" i="3"/>
  <c r="N33" i="3"/>
  <c r="L35" i="3"/>
  <c r="M35" i="3" s="1"/>
  <c r="Q35" i="3"/>
  <c r="Q24" i="3"/>
  <c r="H24" i="3"/>
  <c r="O23" i="3"/>
  <c r="O36" i="3" s="1"/>
  <c r="I44" i="3" s="1"/>
  <c r="I24" i="3"/>
  <c r="N24" i="3"/>
  <c r="H25" i="3"/>
  <c r="J27" i="3"/>
  <c r="N28" i="3"/>
  <c r="N30" i="3"/>
  <c r="J33" i="3"/>
  <c r="N34" i="3"/>
  <c r="Q28" i="3"/>
  <c r="G36" i="3"/>
  <c r="I25" i="3"/>
  <c r="J44" i="8" l="1"/>
  <c r="J23" i="7"/>
  <c r="J69" i="6"/>
  <c r="J63" i="6"/>
  <c r="J47" i="6"/>
  <c r="J29" i="6"/>
  <c r="L29" i="6" s="1"/>
  <c r="M29" i="6" s="1"/>
  <c r="J26" i="5"/>
  <c r="J27" i="6"/>
  <c r="J25" i="6"/>
  <c r="L25" i="6" s="1"/>
  <c r="M25" i="6" s="1"/>
  <c r="J119" i="4"/>
  <c r="J87" i="4"/>
  <c r="J23" i="3"/>
  <c r="L43" i="8"/>
  <c r="M43" i="8" s="1"/>
  <c r="L44" i="8"/>
  <c r="M44" i="8" s="1"/>
  <c r="J40" i="8"/>
  <c r="L41" i="8"/>
  <c r="M41" i="8" s="1"/>
  <c r="J38" i="8"/>
  <c r="L31" i="5"/>
  <c r="M31" i="5" s="1"/>
  <c r="J24" i="5"/>
  <c r="L30" i="5"/>
  <c r="M30" i="5" s="1"/>
  <c r="L138" i="4"/>
  <c r="M138" i="4" s="1"/>
  <c r="J98" i="4"/>
  <c r="J108" i="4"/>
  <c r="L108" i="4" s="1"/>
  <c r="M108" i="4" s="1"/>
  <c r="J123" i="4"/>
  <c r="J110" i="4"/>
  <c r="L110" i="4" s="1"/>
  <c r="M110" i="4" s="1"/>
  <c r="J139" i="4"/>
  <c r="J114" i="4"/>
  <c r="L114" i="4" s="1"/>
  <c r="M114" i="4" s="1"/>
  <c r="I36" i="9"/>
  <c r="M23" i="9"/>
  <c r="I33" i="9" s="1"/>
  <c r="I44" i="9" s="1"/>
  <c r="K44" i="9" s="1"/>
  <c r="N30" i="9"/>
  <c r="I37" i="9" s="1"/>
  <c r="J30" i="9"/>
  <c r="L22" i="9"/>
  <c r="L30" i="9" s="1"/>
  <c r="J34" i="8"/>
  <c r="L34" i="8" s="1"/>
  <c r="J28" i="8"/>
  <c r="L28" i="8" s="1"/>
  <c r="M28" i="8" s="1"/>
  <c r="M27" i="8"/>
  <c r="O50" i="8"/>
  <c r="I58" i="8" s="1"/>
  <c r="J35" i="8"/>
  <c r="L35" i="8" s="1"/>
  <c r="M35" i="8" s="1"/>
  <c r="N50" i="8"/>
  <c r="I57" i="8" s="1"/>
  <c r="J24" i="8"/>
  <c r="H50" i="8"/>
  <c r="I54" i="8" s="1"/>
  <c r="J29" i="8"/>
  <c r="J25" i="8"/>
  <c r="L25" i="8" s="1"/>
  <c r="I50" i="8"/>
  <c r="I55" i="8" s="1"/>
  <c r="J36" i="8"/>
  <c r="L33" i="8"/>
  <c r="M33" i="8" s="1"/>
  <c r="J26" i="8"/>
  <c r="L23" i="8"/>
  <c r="L47" i="8"/>
  <c r="M47" i="8" s="1"/>
  <c r="L48" i="8"/>
  <c r="M48" i="8" s="1"/>
  <c r="L49" i="8"/>
  <c r="M49" i="8" s="1"/>
  <c r="Q50" i="8"/>
  <c r="Q30" i="7"/>
  <c r="J30" i="7"/>
  <c r="L22" i="7"/>
  <c r="L23" i="7"/>
  <c r="L27" i="7"/>
  <c r="M27" i="7"/>
  <c r="J81" i="6"/>
  <c r="J72" i="6"/>
  <c r="L72" i="6" s="1"/>
  <c r="M72" i="6" s="1"/>
  <c r="L68" i="6"/>
  <c r="M68" i="6" s="1"/>
  <c r="J61" i="6"/>
  <c r="J50" i="6"/>
  <c r="J78" i="6"/>
  <c r="J74" i="6"/>
  <c r="L74" i="6" s="1"/>
  <c r="M74" i="6" s="1"/>
  <c r="L61" i="6"/>
  <c r="J55" i="6"/>
  <c r="J54" i="6"/>
  <c r="L54" i="6" s="1"/>
  <c r="M54" i="6" s="1"/>
  <c r="M53" i="6"/>
  <c r="M45" i="6"/>
  <c r="J39" i="6"/>
  <c r="J35" i="6"/>
  <c r="L35" i="6" s="1"/>
  <c r="M35" i="6" s="1"/>
  <c r="L33" i="6"/>
  <c r="M33" i="6" s="1"/>
  <c r="J23" i="6"/>
  <c r="L23" i="6" s="1"/>
  <c r="J32" i="6"/>
  <c r="L32" i="6" s="1"/>
  <c r="M32" i="6" s="1"/>
  <c r="L80" i="6"/>
  <c r="M80" i="6" s="1"/>
  <c r="L37" i="6"/>
  <c r="M37" i="6" s="1"/>
  <c r="L49" i="6"/>
  <c r="M49" i="6" s="1"/>
  <c r="O85" i="6"/>
  <c r="I93" i="6" s="1"/>
  <c r="J62" i="6"/>
  <c r="L62" i="6" s="1"/>
  <c r="M62" i="6" s="1"/>
  <c r="M57" i="6"/>
  <c r="Q85" i="6"/>
  <c r="L69" i="6"/>
  <c r="M69" i="6" s="1"/>
  <c r="L65" i="6"/>
  <c r="M65" i="6" s="1"/>
  <c r="L31" i="6"/>
  <c r="M31" i="6" s="1"/>
  <c r="L42" i="6"/>
  <c r="M42" i="6" s="1"/>
  <c r="L83" i="6"/>
  <c r="M83" i="6" s="1"/>
  <c r="L79" i="6"/>
  <c r="M79" i="6" s="1"/>
  <c r="L71" i="6"/>
  <c r="M71" i="6" s="1"/>
  <c r="L66" i="6"/>
  <c r="M66" i="6" s="1"/>
  <c r="L55" i="6"/>
  <c r="M55" i="6" s="1"/>
  <c r="L39" i="6"/>
  <c r="M39" i="6" s="1"/>
  <c r="L56" i="6"/>
  <c r="M56" i="6" s="1"/>
  <c r="L44" i="6"/>
  <c r="M44" i="6" s="1"/>
  <c r="L26" i="6"/>
  <c r="M26" i="6" s="1"/>
  <c r="N85" i="6"/>
  <c r="I92" i="6" s="1"/>
  <c r="L34" i="6"/>
  <c r="M34" i="6" s="1"/>
  <c r="L81" i="6"/>
  <c r="M81" i="6" s="1"/>
  <c r="L73" i="6"/>
  <c r="M73" i="6" s="1"/>
  <c r="L51" i="6"/>
  <c r="M51" i="6" s="1"/>
  <c r="L60" i="6"/>
  <c r="M60" i="6" s="1"/>
  <c r="L48" i="6"/>
  <c r="M48" i="6" s="1"/>
  <c r="L36" i="6"/>
  <c r="M36" i="6" s="1"/>
  <c r="L58" i="6"/>
  <c r="M58" i="6" s="1"/>
  <c r="I85" i="6"/>
  <c r="I90" i="6" s="1"/>
  <c r="L67" i="6"/>
  <c r="M67" i="6" s="1"/>
  <c r="H85" i="6"/>
  <c r="I89" i="6" s="1"/>
  <c r="L50" i="6"/>
  <c r="M50" i="6" s="1"/>
  <c r="L63" i="6"/>
  <c r="M63" i="6" s="1"/>
  <c r="L38" i="6"/>
  <c r="M38" i="6" s="1"/>
  <c r="L78" i="6"/>
  <c r="M78" i="6" s="1"/>
  <c r="L75" i="6"/>
  <c r="M75" i="6" s="1"/>
  <c r="L47" i="6"/>
  <c r="M47" i="6" s="1"/>
  <c r="L52" i="6"/>
  <c r="M52" i="6" s="1"/>
  <c r="L40" i="6"/>
  <c r="M40" i="6" s="1"/>
  <c r="L30" i="6"/>
  <c r="M30" i="6" s="1"/>
  <c r="L27" i="6"/>
  <c r="M27" i="6" s="1"/>
  <c r="L82" i="6"/>
  <c r="M82" i="6"/>
  <c r="L77" i="6"/>
  <c r="M77" i="6" s="1"/>
  <c r="L59" i="6"/>
  <c r="M59" i="6" s="1"/>
  <c r="L43" i="6"/>
  <c r="M43" i="6" s="1"/>
  <c r="L46" i="6"/>
  <c r="M46" i="6" s="1"/>
  <c r="L22" i="6"/>
  <c r="M22" i="6" s="1"/>
  <c r="H40" i="5"/>
  <c r="I44" i="5" s="1"/>
  <c r="O40" i="5"/>
  <c r="I48" i="5" s="1"/>
  <c r="N40" i="5"/>
  <c r="I47" i="5" s="1"/>
  <c r="I40" i="5"/>
  <c r="I45" i="5" s="1"/>
  <c r="L26" i="5"/>
  <c r="M26" i="5" s="1"/>
  <c r="I51" i="5"/>
  <c r="L38" i="5"/>
  <c r="M38" i="5" s="1"/>
  <c r="L24" i="5"/>
  <c r="M24" i="5" s="1"/>
  <c r="L22" i="5"/>
  <c r="J23" i="5"/>
  <c r="J40" i="5" s="1"/>
  <c r="L37" i="5"/>
  <c r="M37" i="5" s="1"/>
  <c r="Q40" i="5"/>
  <c r="J122" i="4"/>
  <c r="L122" i="4" s="1"/>
  <c r="M122" i="4" s="1"/>
  <c r="J109" i="4"/>
  <c r="L109" i="4" s="1"/>
  <c r="M109" i="4" s="1"/>
  <c r="J99" i="4"/>
  <c r="J75" i="4"/>
  <c r="J74" i="4"/>
  <c r="L113" i="4"/>
  <c r="M113" i="4" s="1"/>
  <c r="J128" i="4"/>
  <c r="L128" i="4" s="1"/>
  <c r="M128" i="4" s="1"/>
  <c r="J97" i="4"/>
  <c r="J29" i="4"/>
  <c r="L29" i="4" s="1"/>
  <c r="M29" i="4" s="1"/>
  <c r="J133" i="4"/>
  <c r="L133" i="4" s="1"/>
  <c r="M133" i="4" s="1"/>
  <c r="J62" i="4"/>
  <c r="L62" i="4" s="1"/>
  <c r="M62" i="4" s="1"/>
  <c r="J50" i="4"/>
  <c r="L50" i="4" s="1"/>
  <c r="M50" i="4" s="1"/>
  <c r="J121" i="4"/>
  <c r="L121" i="4" s="1"/>
  <c r="M121" i="4" s="1"/>
  <c r="J105" i="4"/>
  <c r="J132" i="4"/>
  <c r="L89" i="4"/>
  <c r="M89" i="4" s="1"/>
  <c r="L93" i="4"/>
  <c r="M93" i="4" s="1"/>
  <c r="L132" i="4"/>
  <c r="M132" i="4" s="1"/>
  <c r="J66" i="4"/>
  <c r="J67" i="4"/>
  <c r="L67" i="4" s="1"/>
  <c r="M67" i="4" s="1"/>
  <c r="J33" i="4"/>
  <c r="J115" i="4"/>
  <c r="L115" i="4" s="1"/>
  <c r="M115" i="4" s="1"/>
  <c r="J83" i="4"/>
  <c r="J57" i="4"/>
  <c r="L57" i="4" s="1"/>
  <c r="L131" i="4"/>
  <c r="M131" i="4" s="1"/>
  <c r="J125" i="4"/>
  <c r="L123" i="4"/>
  <c r="M123" i="4" s="1"/>
  <c r="L120" i="4"/>
  <c r="M120" i="4" s="1"/>
  <c r="L127" i="4"/>
  <c r="M127" i="4" s="1"/>
  <c r="L135" i="4"/>
  <c r="M135" i="4" s="1"/>
  <c r="J129" i="4"/>
  <c r="L119" i="4"/>
  <c r="M119" i="4" s="1"/>
  <c r="J101" i="4"/>
  <c r="L124" i="4"/>
  <c r="M124" i="4" s="1"/>
  <c r="J73" i="4"/>
  <c r="L73" i="4" s="1"/>
  <c r="M73" i="4" s="1"/>
  <c r="L102" i="4"/>
  <c r="M102" i="4" s="1"/>
  <c r="L98" i="4"/>
  <c r="M98" i="4" s="1"/>
  <c r="L96" i="4"/>
  <c r="M96" i="4" s="1"/>
  <c r="J47" i="4"/>
  <c r="J54" i="4"/>
  <c r="J111" i="4"/>
  <c r="J103" i="4"/>
  <c r="L104" i="4"/>
  <c r="M104" i="4" s="1"/>
  <c r="L86" i="4"/>
  <c r="M86" i="4" s="1"/>
  <c r="L80" i="4"/>
  <c r="M80" i="4" s="1"/>
  <c r="J69" i="4"/>
  <c r="L94" i="4"/>
  <c r="M94" i="4" s="1"/>
  <c r="L90" i="4"/>
  <c r="M90" i="4" s="1"/>
  <c r="J61" i="4"/>
  <c r="J95" i="4"/>
  <c r="L83" i="4"/>
  <c r="M83" i="4" s="1"/>
  <c r="L76" i="4"/>
  <c r="M76" i="4" s="1"/>
  <c r="L85" i="4"/>
  <c r="M85" i="4" s="1"/>
  <c r="L99" i="4"/>
  <c r="M99" i="4" s="1"/>
  <c r="J91" i="4"/>
  <c r="L78" i="4"/>
  <c r="M78" i="4" s="1"/>
  <c r="L75" i="4"/>
  <c r="M75" i="4" s="1"/>
  <c r="L72" i="4"/>
  <c r="M72" i="4" s="1"/>
  <c r="J53" i="4"/>
  <c r="L106" i="4"/>
  <c r="M106" i="4" s="1"/>
  <c r="J49" i="4"/>
  <c r="M36" i="4"/>
  <c r="L71" i="4"/>
  <c r="M71" i="4" s="1"/>
  <c r="J107" i="4"/>
  <c r="L116" i="4"/>
  <c r="M116" i="4" s="1"/>
  <c r="L92" i="4"/>
  <c r="M92" i="4" s="1"/>
  <c r="L82" i="4"/>
  <c r="M82" i="4" s="1"/>
  <c r="L79" i="4"/>
  <c r="M79" i="4" s="1"/>
  <c r="L74" i="4"/>
  <c r="M74" i="4" s="1"/>
  <c r="J65" i="4"/>
  <c r="L87" i="4"/>
  <c r="M87" i="4" s="1"/>
  <c r="L66" i="4"/>
  <c r="M66" i="4" s="1"/>
  <c r="L54" i="4"/>
  <c r="J51" i="4"/>
  <c r="J42" i="4"/>
  <c r="L42" i="4" s="1"/>
  <c r="M42" i="4" s="1"/>
  <c r="J38" i="4"/>
  <c r="L38" i="4" s="1"/>
  <c r="M38" i="4" s="1"/>
  <c r="M41" i="4"/>
  <c r="J55" i="4"/>
  <c r="L47" i="4"/>
  <c r="J39" i="4"/>
  <c r="L39" i="4" s="1"/>
  <c r="M39" i="4" s="1"/>
  <c r="J63" i="4"/>
  <c r="J59" i="4"/>
  <c r="J35" i="4"/>
  <c r="J43" i="4"/>
  <c r="J31" i="4"/>
  <c r="L31" i="4" s="1"/>
  <c r="J26" i="4"/>
  <c r="L26" i="4" s="1"/>
  <c r="M26" i="4" s="1"/>
  <c r="L30" i="4"/>
  <c r="M30" i="4" s="1"/>
  <c r="H145" i="4"/>
  <c r="I149" i="4" s="1"/>
  <c r="M143" i="4"/>
  <c r="I145" i="4"/>
  <c r="I150" i="4" s="1"/>
  <c r="O145" i="4"/>
  <c r="I153" i="4" s="1"/>
  <c r="L27" i="4"/>
  <c r="M27" i="4" s="1"/>
  <c r="J24" i="4"/>
  <c r="L24" i="4" s="1"/>
  <c r="M24" i="4" s="1"/>
  <c r="M142" i="4"/>
  <c r="N145" i="4"/>
  <c r="I152" i="4" s="1"/>
  <c r="M23" i="4"/>
  <c r="Q145" i="4"/>
  <c r="M22" i="4"/>
  <c r="I36" i="3"/>
  <c r="I41" i="3" s="1"/>
  <c r="Q36" i="3"/>
  <c r="J24" i="3"/>
  <c r="J25" i="3"/>
  <c r="L25" i="3" s="1"/>
  <c r="M25" i="3" s="1"/>
  <c r="N36" i="3"/>
  <c r="I43" i="3" s="1"/>
  <c r="H36" i="3"/>
  <c r="I40" i="3" s="1"/>
  <c r="L27" i="3"/>
  <c r="M27" i="3" s="1"/>
  <c r="L24" i="3"/>
  <c r="L23" i="3"/>
  <c r="M23" i="3" s="1"/>
  <c r="L33" i="3"/>
  <c r="M33" i="3"/>
  <c r="L22" i="3"/>
  <c r="M22" i="3" s="1"/>
  <c r="M61" i="6" l="1"/>
  <c r="M24" i="3"/>
  <c r="L40" i="8"/>
  <c r="M40" i="8" s="1"/>
  <c r="M34" i="8"/>
  <c r="L38" i="8"/>
  <c r="M38" i="8" s="1"/>
  <c r="L139" i="4"/>
  <c r="M139" i="4" s="1"/>
  <c r="M22" i="9"/>
  <c r="M30" i="9" s="1"/>
  <c r="L29" i="8"/>
  <c r="M29" i="8" s="1"/>
  <c r="M25" i="8"/>
  <c r="L24" i="8"/>
  <c r="M24" i="8" s="1"/>
  <c r="L36" i="8"/>
  <c r="M36" i="8" s="1"/>
  <c r="L26" i="8"/>
  <c r="M26" i="8" s="1"/>
  <c r="M23" i="8"/>
  <c r="J50" i="8"/>
  <c r="M23" i="7"/>
  <c r="I33" i="7" s="1"/>
  <c r="I36" i="7"/>
  <c r="L30" i="7"/>
  <c r="M22" i="7"/>
  <c r="J85" i="6"/>
  <c r="I91" i="6"/>
  <c r="L85" i="6"/>
  <c r="M23" i="6"/>
  <c r="L23" i="5"/>
  <c r="M22" i="5"/>
  <c r="M57" i="4"/>
  <c r="L97" i="4"/>
  <c r="M97" i="4" s="1"/>
  <c r="L105" i="4"/>
  <c r="M105" i="4" s="1"/>
  <c r="M47" i="4"/>
  <c r="L129" i="4"/>
  <c r="M129" i="4" s="1"/>
  <c r="L101" i="4"/>
  <c r="M101" i="4" s="1"/>
  <c r="L33" i="4"/>
  <c r="M33" i="4" s="1"/>
  <c r="M54" i="4"/>
  <c r="L125" i="4"/>
  <c r="M125" i="4" s="1"/>
  <c r="L95" i="4"/>
  <c r="M95" i="4" s="1"/>
  <c r="L107" i="4"/>
  <c r="M107" i="4" s="1"/>
  <c r="L91" i="4"/>
  <c r="M91" i="4" s="1"/>
  <c r="L61" i="4"/>
  <c r="M61" i="4" s="1"/>
  <c r="L103" i="4"/>
  <c r="M103" i="4" s="1"/>
  <c r="L65" i="4"/>
  <c r="M65" i="4"/>
  <c r="L53" i="4"/>
  <c r="M53" i="4" s="1"/>
  <c r="L69" i="4"/>
  <c r="M69" i="4" s="1"/>
  <c r="L111" i="4"/>
  <c r="M111" i="4" s="1"/>
  <c r="L49" i="4"/>
  <c r="M49" i="4" s="1"/>
  <c r="L51" i="4"/>
  <c r="M51" i="4" s="1"/>
  <c r="M31" i="4"/>
  <c r="L59" i="4"/>
  <c r="M59" i="4" s="1"/>
  <c r="L63" i="4"/>
  <c r="M63" i="4" s="1"/>
  <c r="L55" i="4"/>
  <c r="M55" i="4" s="1"/>
  <c r="L43" i="4"/>
  <c r="M43" i="4" s="1"/>
  <c r="L35" i="4"/>
  <c r="J145" i="4"/>
  <c r="L36" i="3"/>
  <c r="I42" i="3"/>
  <c r="J36" i="3"/>
  <c r="M30" i="7" l="1"/>
  <c r="I56" i="8"/>
  <c r="L50" i="8"/>
  <c r="I53" i="8"/>
  <c r="M50" i="8"/>
  <c r="I44" i="7"/>
  <c r="K44" i="7" s="1"/>
  <c r="I88" i="6"/>
  <c r="I99" i="6" s="1"/>
  <c r="K99" i="6" s="1"/>
  <c r="M85" i="6"/>
  <c r="I46" i="5"/>
  <c r="M23" i="5"/>
  <c r="I43" i="5" s="1"/>
  <c r="L40" i="5"/>
  <c r="L145" i="4"/>
  <c r="I151" i="4"/>
  <c r="M35" i="4"/>
  <c r="I64" i="8" l="1"/>
  <c r="K64" i="8" s="1"/>
  <c r="I54" i="5"/>
  <c r="K54" i="5" s="1"/>
  <c r="M40" i="5"/>
  <c r="I148" i="4"/>
  <c r="I159" i="4" s="1"/>
  <c r="K159" i="4" s="1"/>
  <c r="M145" i="4"/>
  <c r="I39" i="3"/>
  <c r="I50" i="3" s="1"/>
  <c r="K50" i="3" s="1"/>
  <c r="M36" i="3"/>
  <c r="O37" i="1" l="1"/>
  <c r="I37" i="1"/>
  <c r="H37" i="1"/>
  <c r="J37" i="1" s="1"/>
  <c r="G37" i="1"/>
  <c r="Q37" i="1" s="1"/>
  <c r="O36" i="1"/>
  <c r="G36" i="1"/>
  <c r="N36" i="1" s="1"/>
  <c r="G35" i="1"/>
  <c r="Q35" i="1" s="1"/>
  <c r="O34" i="1"/>
  <c r="J34" i="1"/>
  <c r="L34" i="1" s="1"/>
  <c r="I34" i="1"/>
  <c r="H34" i="1"/>
  <c r="G34" i="1"/>
  <c r="N34" i="1" s="1"/>
  <c r="G33" i="1"/>
  <c r="Q33" i="1" s="1"/>
  <c r="G32" i="1"/>
  <c r="N32" i="1" s="1"/>
  <c r="G31" i="1"/>
  <c r="Q31" i="1" s="1"/>
  <c r="O30" i="1"/>
  <c r="I30" i="1"/>
  <c r="H30" i="1"/>
  <c r="G30" i="1"/>
  <c r="N30" i="1" s="1"/>
  <c r="G29" i="1"/>
  <c r="Q29" i="1" s="1"/>
  <c r="O28" i="1"/>
  <c r="I28" i="1"/>
  <c r="G28" i="1"/>
  <c r="N28" i="1" s="1"/>
  <c r="G27" i="1"/>
  <c r="Q27" i="1" s="1"/>
  <c r="O26" i="1"/>
  <c r="N26" i="1"/>
  <c r="I26" i="1"/>
  <c r="H26" i="1"/>
  <c r="G26" i="1"/>
  <c r="Q26" i="1" s="1"/>
  <c r="N49" i="1"/>
  <c r="N50" i="1"/>
  <c r="O38" i="1"/>
  <c r="O40" i="1"/>
  <c r="O41" i="1"/>
  <c r="I38" i="1"/>
  <c r="I39" i="1"/>
  <c r="I40" i="1"/>
  <c r="I41" i="1"/>
  <c r="H38" i="1"/>
  <c r="H40" i="1"/>
  <c r="H41" i="1"/>
  <c r="N33" i="1" l="1"/>
  <c r="O32" i="1"/>
  <c r="I31" i="1"/>
  <c r="N31" i="1"/>
  <c r="N35" i="1"/>
  <c r="O35" i="1"/>
  <c r="H35" i="1"/>
  <c r="I35" i="1"/>
  <c r="N37" i="1"/>
  <c r="L37" i="1"/>
  <c r="M37" i="1" s="1"/>
  <c r="Q34" i="1"/>
  <c r="O27" i="1"/>
  <c r="H33" i="1"/>
  <c r="M34" i="1"/>
  <c r="H36" i="1"/>
  <c r="H27" i="1"/>
  <c r="Q36" i="1"/>
  <c r="O29" i="1"/>
  <c r="J30" i="1"/>
  <c r="H31" i="1"/>
  <c r="J31" i="1" s="1"/>
  <c r="I33" i="1"/>
  <c r="I36" i="1"/>
  <c r="L30" i="1"/>
  <c r="M30" i="1" s="1"/>
  <c r="Q30" i="1"/>
  <c r="Q32" i="1"/>
  <c r="J26" i="1"/>
  <c r="O31" i="1"/>
  <c r="H32" i="1"/>
  <c r="O33" i="1"/>
  <c r="H28" i="1"/>
  <c r="J28" i="1" s="1"/>
  <c r="L28" i="1" s="1"/>
  <c r="M28" i="1" s="1"/>
  <c r="H29" i="1"/>
  <c r="I32" i="1"/>
  <c r="L26" i="1"/>
  <c r="I27" i="1"/>
  <c r="N27" i="1"/>
  <c r="Q28" i="1"/>
  <c r="I29" i="1"/>
  <c r="N29" i="1"/>
  <c r="E42" i="1"/>
  <c r="C42" i="1"/>
  <c r="G41" i="1"/>
  <c r="G40" i="1"/>
  <c r="N40" i="1" s="1"/>
  <c r="G39" i="1"/>
  <c r="G38" i="1"/>
  <c r="N38" i="1" s="1"/>
  <c r="G25" i="1"/>
  <c r="G24" i="1"/>
  <c r="G23" i="1"/>
  <c r="G22" i="1"/>
  <c r="J35" i="1" l="1"/>
  <c r="J27" i="1"/>
  <c r="J33" i="1"/>
  <c r="J29" i="1"/>
  <c r="L29" i="1" s="1"/>
  <c r="M29" i="1" s="1"/>
  <c r="M26" i="1"/>
  <c r="J36" i="1"/>
  <c r="J32" i="1"/>
  <c r="L31" i="1"/>
  <c r="M31" i="1" s="1"/>
  <c r="L27" i="1"/>
  <c r="M27" i="1" s="1"/>
  <c r="Q41" i="1"/>
  <c r="N41" i="1"/>
  <c r="N46" i="1"/>
  <c r="Q46" i="1" s="1"/>
  <c r="Q48" i="1" s="1"/>
  <c r="Q50" i="1" s="1"/>
  <c r="I51" i="1" s="1"/>
  <c r="O23" i="1"/>
  <c r="N23" i="1"/>
  <c r="H23" i="1"/>
  <c r="I23" i="1"/>
  <c r="H22" i="1"/>
  <c r="O22" i="1"/>
  <c r="N22" i="1"/>
  <c r="I22" i="1"/>
  <c r="Q25" i="1"/>
  <c r="I25" i="1"/>
  <c r="O25" i="1"/>
  <c r="N25" i="1"/>
  <c r="H25" i="1"/>
  <c r="I24" i="1"/>
  <c r="N24" i="1"/>
  <c r="H24" i="1"/>
  <c r="O24" i="1"/>
  <c r="Q39" i="1"/>
  <c r="H39" i="1"/>
  <c r="J39" i="1" s="1"/>
  <c r="O39" i="1"/>
  <c r="N39" i="1"/>
  <c r="Q24" i="1"/>
  <c r="J40" i="1"/>
  <c r="Q23" i="1"/>
  <c r="Q40" i="1"/>
  <c r="J41" i="1"/>
  <c r="J38" i="1"/>
  <c r="Q38" i="1"/>
  <c r="Q22" i="1"/>
  <c r="N48" i="1"/>
  <c r="G42" i="1"/>
  <c r="L35" i="1" l="1"/>
  <c r="M35" i="1" s="1"/>
  <c r="L36" i="1"/>
  <c r="M36" i="1" s="1"/>
  <c r="L33" i="1"/>
  <c r="M33" i="1" s="1"/>
  <c r="L32" i="1"/>
  <c r="M32" i="1" s="1"/>
  <c r="J25" i="1"/>
  <c r="L25" i="1" s="1"/>
  <c r="M25" i="1" s="1"/>
  <c r="J23" i="1"/>
  <c r="L23" i="1" s="1"/>
  <c r="J24" i="1"/>
  <c r="L24" i="1" s="1"/>
  <c r="M24" i="1" s="1"/>
  <c r="L38" i="1"/>
  <c r="M38" i="1" s="1"/>
  <c r="L41" i="1"/>
  <c r="L39" i="1"/>
  <c r="L40" i="1"/>
  <c r="M40" i="1" s="1"/>
  <c r="J22" i="1"/>
  <c r="L22" i="1" s="1"/>
  <c r="Q42" i="1"/>
  <c r="H42" i="1"/>
  <c r="I46" i="1" s="1"/>
  <c r="O42" i="1"/>
  <c r="I50" i="1" s="1"/>
  <c r="I42" i="1"/>
  <c r="I47" i="1" s="1"/>
  <c r="N42" i="1"/>
  <c r="I49" i="1" s="1"/>
  <c r="I48" i="1" l="1"/>
  <c r="M41" i="1"/>
  <c r="I52" i="1" s="1"/>
  <c r="I54" i="1"/>
  <c r="M39" i="1"/>
  <c r="I53" i="1"/>
  <c r="M23" i="1"/>
  <c r="M22" i="1"/>
  <c r="J42" i="1"/>
  <c r="L42" i="1"/>
  <c r="I45" i="1" l="1"/>
  <c r="M42" i="1"/>
  <c r="I56" i="1" l="1"/>
  <c r="K56" i="1" s="1"/>
  <c r="E5" i="2" l="1"/>
  <c r="F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916D8D14-5786-43ED-9F7B-1AA5148CC25C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svolge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00000000-0006-0000-0000-000001000000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56" authorId="2" shapeId="0" xr:uid="{A5155113-522F-4E88-81CB-EDF3D4F09BEE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82EA5B8B-3528-4465-822E-0F9AEF56BD6A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svolge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4764235A-9EE9-4022-BEAA-1041821BB5ED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50" authorId="2" shapeId="0" xr:uid="{CB033EA8-2726-42F2-96BE-C252BB731927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2EB9FAEF-84F8-40F5-9971-264794E924F0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svolge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230C3A6D-1FF3-4947-A94E-95934C89B773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159" authorId="2" shapeId="0" xr:uid="{09AD05BF-C5E6-4189-B4C8-322021495B76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E3AC8DEF-239A-49F4-BB35-538EEA87210D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svolge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FF10C926-AA01-46A9-BBB5-CC16B0E748AA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54" authorId="2" shapeId="0" xr:uid="{08817C89-6268-4F7C-95B4-E6781E1A4690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BEB42AAC-51E5-4EB5-841D-7DC7CDEA83D8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svolte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ADDF27CC-CE18-4E25-B9BA-C5DD2A5C7C44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99" authorId="2" shapeId="0" xr:uid="{4A1ADC91-B6BA-4BDB-9FB8-3B0D5009FD54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E203BE6F-DE41-412B-8175-C40CBAE81DD9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svolte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3F603EBF-67E7-4A4B-9B68-380C90CAD482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44" authorId="2" shapeId="0" xr:uid="{FB20A263-49CA-43EE-AB0D-742CD945A746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F71F522E-C4D7-4E62-81CC-2DA5C774B214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svolte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64A14EA3-6F75-4FCC-BA32-3EF4B4A79D31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64" authorId="2" shapeId="0" xr:uid="{152C962A-AC56-435A-9349-22814DAD32E8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gattuso</author>
    <author>Autore sconosciuto</author>
    <author>Domenico Gattuso</author>
  </authors>
  <commentList>
    <comment ref="D21" authorId="0" shapeId="0" xr:uid="{C343A93A-2AC5-4845-B5B8-D4166FF3802E}">
      <text>
        <r>
          <rPr>
            <b/>
            <sz val="9"/>
            <color indexed="81"/>
            <rFont val="Tahoma"/>
            <family val="2"/>
          </rPr>
          <t>Legenda:</t>
        </r>
        <r>
          <rPr>
            <sz val="9"/>
            <color indexed="81"/>
            <rFont val="Tahoma"/>
            <family val="2"/>
          </rPr>
          <t xml:space="preserve">
Int   = Interno
IntF  = Interno che svolte attività di formazione al Personale
Est-  = Esterno con reddito &lt;= 5000
Est+ = Esterno con reddito &gt; 5000
IVA  = Operatori Economici con applicazione dell'IVA. Inserire in importo orario, il costo comprensivo di Iva</t>
        </r>
      </text>
    </comment>
    <comment ref="P21" authorId="1" shapeId="0" xr:uid="{28EA5ECD-1306-4225-8A3A-74DA0138D756}">
      <text>
        <r>
          <rPr>
            <sz val="10"/>
            <rFont val="Arial"/>
            <family val="2"/>
            <charset val="1"/>
          </rPr>
          <t>Se il dipendente è a tempo determinato, inserire l’1,61%</t>
        </r>
      </text>
    </comment>
    <comment ref="K44" authorId="2" shapeId="0" xr:uid="{BAE9E4C6-7902-45F2-ADDF-43CC9B584A69}">
      <text>
        <r>
          <rPr>
            <b/>
            <sz val="9"/>
            <color indexed="81"/>
            <rFont val="Tahoma"/>
            <family val="2"/>
          </rPr>
          <t>Se il costo totale è superiore all'entrate, visualizzerà in "rosso" e con segno"-" la squadratura.</t>
        </r>
      </text>
    </comment>
  </commentList>
</comments>
</file>

<file path=xl/sharedStrings.xml><?xml version="1.0" encoding="utf-8"?>
<sst xmlns="http://schemas.openxmlformats.org/spreadsheetml/2006/main" count="1100" uniqueCount="139">
  <si>
    <t>Scheda Finanziaria</t>
  </si>
  <si>
    <t>A03.xx</t>
  </si>
  <si>
    <t>PROGETTO / CORSO :</t>
  </si>
  <si>
    <t>INCARICHI</t>
  </si>
  <si>
    <t>PRESSO LA SCUOLA:</t>
  </si>
  <si>
    <t>SEDE</t>
  </si>
  <si>
    <t>CLASSI :</t>
  </si>
  <si>
    <t>TUTTE</t>
  </si>
  <si>
    <t xml:space="preserve"> FONDI :</t>
  </si>
  <si>
    <t>MIM – EU – COMUNE</t>
  </si>
  <si>
    <t>a carico del dipendente</t>
  </si>
  <si>
    <t>a carico del dip</t>
  </si>
  <si>
    <t>versamenti  a  carico  dello  Stato</t>
  </si>
  <si>
    <t>N.</t>
  </si>
  <si>
    <t>Cognome e nome</t>
  </si>
  <si>
    <t>M     F</t>
  </si>
  <si>
    <t>ore</t>
  </si>
  <si>
    <t>Imp.
Orario</t>
  </si>
  <si>
    <t>Totale
Lordo</t>
  </si>
  <si>
    <t>Rit. 8,80%</t>
  </si>
  <si>
    <t>Rit. 0,35%</t>
  </si>
  <si>
    <t>Netto
Imponibile</t>
  </si>
  <si>
    <t>NETTO
PAGATO</t>
  </si>
  <si>
    <t>IRAP 8,50%</t>
  </si>
  <si>
    <t>INPDAP 24,20%</t>
  </si>
  <si>
    <t>% INPS</t>
  </si>
  <si>
    <t xml:space="preserve">INPS </t>
  </si>
  <si>
    <t>A</t>
  </si>
  <si>
    <t>B</t>
  </si>
  <si>
    <r>
      <rPr>
        <b/>
        <sz val="9"/>
        <color rgb="FFFF0000"/>
        <rFont val="Arial"/>
        <family val="2"/>
        <charset val="1"/>
      </rPr>
      <t xml:space="preserve">C </t>
    </r>
    <r>
      <rPr>
        <sz val="9"/>
        <rFont val="Arial"/>
        <family val="2"/>
        <charset val="1"/>
      </rPr>
      <t>=AxB</t>
    </r>
  </si>
  <si>
    <r>
      <rPr>
        <b/>
        <sz val="9"/>
        <color rgb="FFFF0000"/>
        <rFont val="Arial"/>
        <family val="2"/>
        <charset val="1"/>
      </rPr>
      <t>D</t>
    </r>
    <r>
      <rPr>
        <sz val="9"/>
        <rFont val="Arial"/>
        <family val="2"/>
        <charset val="1"/>
      </rPr>
      <t xml:space="preserve"> =Cx8</t>
    </r>
    <r>
      <rPr>
        <sz val="9"/>
        <color rgb="FF000000"/>
        <rFont val="Arial"/>
        <family val="2"/>
        <charset val="1"/>
      </rPr>
      <t>,80</t>
    </r>
    <r>
      <rPr>
        <sz val="9"/>
        <rFont val="Arial"/>
        <family val="2"/>
        <charset val="1"/>
      </rPr>
      <t>%</t>
    </r>
  </si>
  <si>
    <r>
      <rPr>
        <b/>
        <sz val="9"/>
        <color rgb="FFFF0000"/>
        <rFont val="Arial"/>
        <family val="2"/>
        <charset val="1"/>
      </rPr>
      <t xml:space="preserve">E </t>
    </r>
    <r>
      <rPr>
        <sz val="9"/>
        <rFont val="Arial"/>
        <family val="2"/>
        <charset val="1"/>
      </rPr>
      <t>=Cx0,35%</t>
    </r>
  </si>
  <si>
    <r>
      <rPr>
        <b/>
        <sz val="9"/>
        <color rgb="FFFF0000"/>
        <rFont val="Arial"/>
        <family val="2"/>
        <charset val="1"/>
      </rPr>
      <t xml:space="preserve">F </t>
    </r>
    <r>
      <rPr>
        <b/>
        <sz val="9"/>
        <color rgb="FF000000"/>
        <rFont val="Arial"/>
        <family val="2"/>
        <charset val="1"/>
      </rPr>
      <t>=</t>
    </r>
    <r>
      <rPr>
        <sz val="9"/>
        <color rgb="FF000000"/>
        <rFont val="Arial"/>
        <family val="2"/>
        <charset val="1"/>
      </rPr>
      <t>C-(D+E)</t>
    </r>
  </si>
  <si>
    <t>G</t>
  </si>
  <si>
    <r>
      <rPr>
        <b/>
        <sz val="9"/>
        <color rgb="FFFF0000"/>
        <rFont val="Arial"/>
        <family val="2"/>
        <charset val="1"/>
      </rPr>
      <t xml:space="preserve">H </t>
    </r>
    <r>
      <rPr>
        <b/>
        <sz val="9"/>
        <color rgb="FF000000"/>
        <rFont val="Arial"/>
        <family val="2"/>
        <charset val="1"/>
      </rPr>
      <t>=</t>
    </r>
    <r>
      <rPr>
        <sz val="9"/>
        <color rgb="FF000000"/>
        <rFont val="Arial"/>
        <family val="2"/>
        <charset val="1"/>
      </rPr>
      <t>FxG</t>
    </r>
  </si>
  <si>
    <r>
      <rPr>
        <b/>
        <sz val="9"/>
        <color rgb="FFFF0000"/>
        <rFont val="Arial"/>
        <family val="2"/>
        <charset val="1"/>
      </rPr>
      <t>I</t>
    </r>
    <r>
      <rPr>
        <sz val="9"/>
        <color rgb="FFFF0000"/>
        <rFont val="Arial"/>
        <family val="2"/>
        <charset val="1"/>
      </rPr>
      <t xml:space="preserve"> </t>
    </r>
    <r>
      <rPr>
        <sz val="9"/>
        <color rgb="FF000000"/>
        <rFont val="Arial"/>
        <family val="2"/>
        <charset val="1"/>
      </rPr>
      <t>= F-H</t>
    </r>
  </si>
  <si>
    <r>
      <rPr>
        <b/>
        <sz val="9"/>
        <color rgb="FFFF0000"/>
        <rFont val="Arial"/>
        <family val="2"/>
        <charset val="1"/>
      </rPr>
      <t xml:space="preserve">L </t>
    </r>
    <r>
      <rPr>
        <b/>
        <sz val="9"/>
        <color rgb="FF000000"/>
        <rFont val="Arial"/>
        <family val="2"/>
        <charset val="1"/>
      </rPr>
      <t>=</t>
    </r>
    <r>
      <rPr>
        <sz val="9"/>
        <color rgb="FF000000"/>
        <rFont val="Arial"/>
        <family val="2"/>
        <charset val="1"/>
      </rPr>
      <t>Cx8,50%</t>
    </r>
  </si>
  <si>
    <r>
      <rPr>
        <b/>
        <sz val="9"/>
        <color rgb="FFFF0000"/>
        <rFont val="Arial"/>
        <family val="2"/>
        <charset val="1"/>
      </rPr>
      <t>M</t>
    </r>
    <r>
      <rPr>
        <sz val="9"/>
        <color rgb="FF000000"/>
        <rFont val="Arial"/>
        <family val="2"/>
        <charset val="1"/>
      </rPr>
      <t xml:space="preserve"> =Cx24,20% </t>
    </r>
  </si>
  <si>
    <r>
      <rPr>
        <b/>
        <sz val="9"/>
        <color rgb="FFFF0000"/>
        <rFont val="Arial"/>
        <family val="2"/>
        <charset val="1"/>
      </rPr>
      <t xml:space="preserve">N </t>
    </r>
    <r>
      <rPr>
        <sz val="9"/>
        <rFont val="Arial"/>
        <family val="2"/>
        <charset val="1"/>
      </rPr>
      <t>=1,61%</t>
    </r>
  </si>
  <si>
    <r>
      <rPr>
        <b/>
        <sz val="9"/>
        <color rgb="FFFF0000"/>
        <rFont val="Arial"/>
        <family val="2"/>
        <charset val="1"/>
      </rPr>
      <t xml:space="preserve">O </t>
    </r>
    <r>
      <rPr>
        <sz val="9"/>
        <color rgb="FF000000"/>
        <rFont val="Arial"/>
        <family val="2"/>
        <charset val="1"/>
      </rPr>
      <t>=CxN</t>
    </r>
  </si>
  <si>
    <t>TOTALE</t>
  </si>
  <si>
    <t>//</t>
  </si>
  <si>
    <t>F24 - SEZ/COD. TRIBUTO</t>
  </si>
  <si>
    <t>MANDATI EMESSI</t>
  </si>
  <si>
    <t>RIEPILOGO INPS</t>
  </si>
  <si>
    <t>n.</t>
  </si>
  <si>
    <t xml:space="preserve">di  </t>
  </si>
  <si>
    <t xml:space="preserve">  (Netto pagato)</t>
  </si>
  <si>
    <t>INPS/INPDAP P101 (+)</t>
  </si>
  <si>
    <t>-&gt;</t>
  </si>
  <si>
    <t xml:space="preserve">  (8,80% Inpdap)</t>
  </si>
  <si>
    <t>imponibile</t>
  </si>
  <si>
    <t xml:space="preserve">         imponib. arrot.:</t>
  </si>
  <si>
    <t>INPS/INDAP P909</t>
  </si>
  <si>
    <t xml:space="preserve">  (0,35% f.do credito)</t>
  </si>
  <si>
    <t>Erario 100E</t>
  </si>
  <si>
    <t xml:space="preserve">  (IRPEF)</t>
  </si>
  <si>
    <t xml:space="preserve"> Dipendenti :  </t>
  </si>
  <si>
    <t>Regione 380E</t>
  </si>
  <si>
    <t xml:space="preserve">  (8,50% Irap)</t>
  </si>
  <si>
    <r>
      <rPr>
        <sz val="9"/>
        <rFont val="Arial"/>
        <family val="2"/>
        <charset val="1"/>
      </rPr>
      <t xml:space="preserve"> </t>
    </r>
    <r>
      <rPr>
        <b/>
        <sz val="9"/>
        <rFont val="Arial"/>
        <family val="2"/>
        <charset val="1"/>
      </rPr>
      <t>di cui</t>
    </r>
    <r>
      <rPr>
        <sz val="9"/>
        <rFont val="Arial"/>
        <family val="2"/>
        <charset val="1"/>
      </rPr>
      <t xml:space="preserve">        </t>
    </r>
    <r>
      <rPr>
        <b/>
        <sz val="9"/>
        <rFont val="Arial"/>
        <family val="2"/>
        <charset val="1"/>
      </rPr>
      <t>M.</t>
    </r>
    <r>
      <rPr>
        <sz val="9"/>
        <rFont val="Arial"/>
        <family val="2"/>
        <charset val="1"/>
      </rPr>
      <t xml:space="preserve">     </t>
    </r>
  </si>
  <si>
    <t>INPS/INDAP P101 (+)</t>
  </si>
  <si>
    <t xml:space="preserve">  (24,20% Inpdap)</t>
  </si>
  <si>
    <r>
      <rPr>
        <sz val="9"/>
        <rFont val="Arial"/>
        <family val="2"/>
        <charset val="1"/>
      </rPr>
      <t xml:space="preserve"> </t>
    </r>
    <r>
      <rPr>
        <b/>
        <sz val="9"/>
        <rFont val="Arial"/>
        <family val="2"/>
        <charset val="1"/>
      </rPr>
      <t>di cui</t>
    </r>
    <r>
      <rPr>
        <sz val="9"/>
        <rFont val="Arial"/>
        <family val="2"/>
        <charset val="1"/>
      </rPr>
      <t xml:space="preserve">        </t>
    </r>
    <r>
      <rPr>
        <b/>
        <sz val="9"/>
        <rFont val="Arial"/>
        <family val="2"/>
        <charset val="1"/>
      </rPr>
      <t xml:space="preserve"> F.</t>
    </r>
    <r>
      <rPr>
        <sz val="9"/>
        <rFont val="Arial"/>
        <family val="2"/>
        <charset val="1"/>
      </rPr>
      <t xml:space="preserve">     </t>
    </r>
  </si>
  <si>
    <r>
      <rPr>
        <sz val="8"/>
        <rFont val="Arial"/>
        <family val="2"/>
        <charset val="1"/>
      </rPr>
      <t xml:space="preserve">           </t>
    </r>
    <r>
      <rPr>
        <sz val="10"/>
        <rFont val="Arial"/>
        <family val="2"/>
        <charset val="1"/>
      </rPr>
      <t xml:space="preserve"> </t>
    </r>
    <r>
      <rPr>
        <b/>
        <sz val="10"/>
        <rFont val="Arial"/>
        <family val="2"/>
        <charset val="1"/>
      </rPr>
      <t>1,61%</t>
    </r>
    <r>
      <rPr>
        <sz val="10"/>
        <rFont val="Arial"/>
        <family val="2"/>
        <charset val="1"/>
      </rPr>
      <t xml:space="preserve"> arrot. (</t>
    </r>
    <r>
      <rPr>
        <i/>
        <sz val="10"/>
        <rFont val="Arial"/>
        <family val="2"/>
        <charset val="1"/>
      </rPr>
      <t>da versare</t>
    </r>
    <r>
      <rPr>
        <sz val="10"/>
        <rFont val="Arial"/>
        <family val="2"/>
        <charset val="1"/>
      </rPr>
      <t>) :</t>
    </r>
  </si>
  <si>
    <t>INPS DM10</t>
  </si>
  <si>
    <t xml:space="preserve">  (1,61% INPS)</t>
  </si>
  <si>
    <t>COSTO   TOTALE    (  " lordo Stato"   ) :</t>
  </si>
  <si>
    <t xml:space="preserve">      €</t>
  </si>
  <si>
    <t>Il Direttore SGA</t>
  </si>
  <si>
    <t>Il Dirigente Scolastico</t>
  </si>
  <si>
    <t>Nome e Cognome</t>
  </si>
  <si>
    <t>ENTRATE:</t>
  </si>
  <si>
    <t>ERARIO</t>
  </si>
  <si>
    <t>INPS</t>
  </si>
  <si>
    <t>Erario 104E</t>
  </si>
  <si>
    <t>Erario 620E</t>
  </si>
  <si>
    <t>Esperto</t>
  </si>
  <si>
    <t>ESPERTO</t>
  </si>
  <si>
    <t>Int</t>
  </si>
  <si>
    <t>Est-</t>
  </si>
  <si>
    <t>Est+</t>
  </si>
  <si>
    <t>Iva</t>
  </si>
  <si>
    <t xml:space="preserve">  (IVA)</t>
  </si>
  <si>
    <t>Utilizzo</t>
  </si>
  <si>
    <t>Complemento</t>
  </si>
  <si>
    <t>Avanzo:</t>
  </si>
  <si>
    <t>I.R.P.E.F.
/RA/IVA</t>
  </si>
  <si>
    <t>Ministero dell'Istruzione e del Merito</t>
  </si>
  <si>
    <t>Istituto …........................................</t>
  </si>
  <si>
    <t>Via …............................ - cap …............. Provincia …...................</t>
  </si>
  <si>
    <t>tel …............................</t>
  </si>
  <si>
    <t>sito web: …...............................</t>
  </si>
  <si>
    <t>mail: ….......................... - pec: ….............................</t>
  </si>
  <si>
    <t>Scelta</t>
  </si>
  <si>
    <t>IntF</t>
  </si>
  <si>
    <t>Aliq. %</t>
  </si>
  <si>
    <t xml:space="preserve">  (20% Ritenuta d'acconto)</t>
  </si>
  <si>
    <t xml:space="preserve">  (Imponibile IVA)</t>
  </si>
  <si>
    <t>Tutor</t>
  </si>
  <si>
    <t>Costi Indiretti</t>
  </si>
  <si>
    <t>UCS Formatore/Mentor</t>
  </si>
  <si>
    <t>ATT-827 - potenziamento delle competenze STEM</t>
  </si>
  <si>
    <t>ATT-828 - Percorsi studi e alle carriere STEM</t>
  </si>
  <si>
    <t>ATT-829 - Percorsi di formazione competenze linguistiche</t>
  </si>
  <si>
    <t>ATT-830 - Attività tecnica e il tutoraggio per le STEM</t>
  </si>
  <si>
    <t>UCS Team</t>
  </si>
  <si>
    <t>INTERVENTO A</t>
  </si>
  <si>
    <t>ATT-845 - Percorsi formativi annuali di lingua e metodologia per docenti</t>
  </si>
  <si>
    <t>ATT-831 - Attività tecnica del gruppo di lavoro per il multilinguismo</t>
  </si>
  <si>
    <t>MODULO 1</t>
  </si>
  <si>
    <t>DS</t>
  </si>
  <si>
    <t>DSGA</t>
  </si>
  <si>
    <t>AA</t>
  </si>
  <si>
    <t>MODULO 2</t>
  </si>
  <si>
    <t>MODULO 3</t>
  </si>
  <si>
    <t>MODULO 4</t>
  </si>
  <si>
    <t>MODULO 5</t>
  </si>
  <si>
    <t>MODULO 6</t>
  </si>
  <si>
    <t>MODULO 7</t>
  </si>
  <si>
    <t>MODULO 8</t>
  </si>
  <si>
    <t>MODULO 9</t>
  </si>
  <si>
    <t>MODULO 10</t>
  </si>
  <si>
    <t>MODULO 11</t>
  </si>
  <si>
    <t>MODULO 12</t>
  </si>
  <si>
    <t>MODULO 13</t>
  </si>
  <si>
    <t>MODULO 14</t>
  </si>
  <si>
    <t>MODULO 15</t>
  </si>
  <si>
    <t>MODULO 16</t>
  </si>
  <si>
    <t>MODULO 17</t>
  </si>
  <si>
    <t>MODULO 18</t>
  </si>
  <si>
    <t>MODULO 19</t>
  </si>
  <si>
    <t>Formatore</t>
  </si>
  <si>
    <t>ATTIVITA'</t>
  </si>
  <si>
    <t>INTERVENTO B</t>
  </si>
  <si>
    <t>FORMATORE</t>
  </si>
  <si>
    <t>PNRR STEM E MULTILINGUISMO DM 65/2023</t>
  </si>
  <si>
    <t>MODULO 20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</si>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</sst>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€&quot;\ * #,##0.00_-;\-&quot;€&quot;\ * #,##0.00_-;_-&quot;€&quot;\ * &quot;-&quot;??_-;_-@_-"/>
    <numFmt numFmtId="164" formatCode="_-&quot;€ &quot;* #,##0.00_-;&quot;-€ &quot;* #,##0.00_-;_-&quot;€ &quot;* \-??_-;_-@_-"/>
    <numFmt numFmtId="165" formatCode="[$€-410]\ #,##0.00;[Red]\-[$€-410]\ #,##0.00"/>
    <numFmt numFmtId="166" formatCode="_-[$€-2]\ * #,##0.00_-;\-[$€-2]\ * #,##0.00_-;_-[$€-2]\ * &quot;-&quot;??_-;_-@_-"/>
    <numFmt numFmtId="167" formatCode="[$€-2]\ #,##0.00;[Red]\-[$€-2]\ #,##0.00"/>
  </numFmts>
  <fonts count="44" x14ac:knownFonts="1">
    <font>
      <sz val="10"/>
      <name val="Arial"/>
      <family val="2"/>
    </font>
    <font>
      <sz val="11"/>
      <color rgb="FF000000"/>
      <name val="Calibri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sz val="11"/>
      <name val="Century Gothic"/>
      <family val="2"/>
      <charset val="1"/>
    </font>
    <font>
      <b/>
      <sz val="12"/>
      <name val="Century Gothic"/>
      <family val="2"/>
      <charset val="1"/>
    </font>
    <font>
      <sz val="12"/>
      <name val="Century Gothic"/>
      <family val="2"/>
      <charset val="1"/>
    </font>
    <font>
      <sz val="11"/>
      <color rgb="FFFF0000"/>
      <name val="Century Gothic"/>
      <family val="2"/>
      <charset val="1"/>
    </font>
    <font>
      <b/>
      <sz val="12"/>
      <color rgb="FFC9211E"/>
      <name val="Century Gothic"/>
      <family val="2"/>
      <charset val="1"/>
    </font>
    <font>
      <b/>
      <sz val="11"/>
      <name val="Century Gothic"/>
      <family val="2"/>
      <charset val="1"/>
    </font>
    <font>
      <b/>
      <i/>
      <sz val="12"/>
      <name val="Century Gothic"/>
      <family val="2"/>
      <charset val="1"/>
    </font>
    <font>
      <sz val="10"/>
      <name val="Century Gothic"/>
      <family val="2"/>
      <charset val="1"/>
    </font>
    <font>
      <sz val="12"/>
      <color rgb="FFFF0000"/>
      <name val="Century Gothic"/>
      <family val="2"/>
      <charset val="1"/>
    </font>
    <font>
      <sz val="11"/>
      <color rgb="FF000000"/>
      <name val="Century Gothic"/>
      <family val="2"/>
      <charset val="1"/>
    </font>
    <font>
      <b/>
      <sz val="10"/>
      <name val="Century Gothic"/>
      <family val="2"/>
      <charset val="1"/>
    </font>
    <font>
      <b/>
      <sz val="8"/>
      <name val="Century Gothic"/>
      <family val="2"/>
      <charset val="1"/>
    </font>
    <font>
      <b/>
      <sz val="9"/>
      <color rgb="FFFF0000"/>
      <name val="Century Gothic"/>
      <family val="2"/>
      <charset val="1"/>
    </font>
    <font>
      <b/>
      <sz val="9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  <charset val="1"/>
    </font>
    <font>
      <b/>
      <sz val="9"/>
      <color rgb="FF000000"/>
      <name val="Arial"/>
      <family val="2"/>
      <charset val="1"/>
    </font>
    <font>
      <sz val="9"/>
      <color rgb="FFFF0000"/>
      <name val="Arial"/>
      <family val="2"/>
      <charset val="1"/>
    </font>
    <font>
      <sz val="9"/>
      <name val="Century Gothic"/>
      <family val="2"/>
      <charset val="1"/>
    </font>
    <font>
      <b/>
      <i/>
      <sz val="10"/>
      <name val="Century Gothic"/>
      <family val="2"/>
      <charset val="1"/>
    </font>
    <font>
      <b/>
      <sz val="16"/>
      <name val="Century Gothic"/>
      <family val="2"/>
      <charset val="1"/>
    </font>
    <font>
      <b/>
      <sz val="14"/>
      <name val="Century Gothic"/>
      <family val="2"/>
      <charset val="1"/>
    </font>
    <font>
      <b/>
      <sz val="9"/>
      <name val="Arial"/>
      <family val="2"/>
      <charset val="1"/>
    </font>
    <font>
      <sz val="8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0"/>
      <name val="Arial"/>
      <family val="2"/>
      <charset val="1"/>
    </font>
    <font>
      <b/>
      <sz val="9"/>
      <color indexed="81"/>
      <name val="Tahoma"/>
      <family val="2"/>
    </font>
    <font>
      <i/>
      <sz val="12"/>
      <name val="Century Gothic"/>
      <family val="2"/>
    </font>
    <font>
      <b/>
      <sz val="12"/>
      <name val="Century Gothic"/>
      <family val="2"/>
    </font>
    <font>
      <sz val="10"/>
      <name val="Arial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9"/>
      <color indexed="81"/>
      <name val="Tahoma"/>
      <family val="2"/>
    </font>
    <font>
      <b/>
      <sz val="10"/>
      <name val="Palatino Linotype"/>
      <family val="1"/>
    </font>
    <font>
      <sz val="11"/>
      <color theme="1"/>
      <name val="Palatino Linotype"/>
      <family val="1"/>
    </font>
    <font>
      <b/>
      <sz val="9"/>
      <name val="Century Gothic"/>
      <family val="2"/>
      <charset val="1"/>
    </font>
    <font>
      <b/>
      <i/>
      <sz val="12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FF99CC"/>
        <bgColor rgb="FFFF8080"/>
      </patternFill>
    </fill>
    <fill>
      <patternFill patternType="solid">
        <fgColor rgb="FFFFCC99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rgb="FFCCFFFF"/>
      </patternFill>
    </fill>
    <fill>
      <patternFill patternType="solid">
        <fgColor rgb="FFBFBFBF"/>
        <bgColor rgb="FFCCCCFF"/>
      </patternFill>
    </fill>
    <fill>
      <patternFill patternType="solid">
        <fgColor theme="5" tint="0.79998168889431442"/>
        <bgColor rgb="FF969696"/>
      </patternFill>
    </fill>
    <fill>
      <patternFill patternType="solid">
        <fgColor theme="9" tint="0.59999389629810485"/>
        <bgColor rgb="FF969696"/>
      </patternFill>
    </fill>
    <fill>
      <patternFill patternType="solid">
        <fgColor theme="9" tint="0.39997558519241921"/>
        <bgColor rgb="FF969696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1" fillId="0" borderId="0" applyBorder="0" applyProtection="0"/>
    <xf numFmtId="9" fontId="34" fillId="0" borderId="0" applyFont="0" applyFill="0" applyBorder="0" applyAlignment="0" applyProtection="0"/>
  </cellStyleXfs>
  <cellXfs count="209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" fontId="2" fillId="0" borderId="0" xfId="1" applyNumberFormat="1" applyFont="1" applyBorder="1" applyAlignment="1" applyProtection="1">
      <alignment vertical="center"/>
    </xf>
    <xf numFmtId="4" fontId="2" fillId="0" borderId="0" xfId="1" applyNumberFormat="1" applyFont="1" applyBorder="1" applyAlignment="1" applyProtection="1">
      <alignment horizontal="center" vertical="center"/>
    </xf>
    <xf numFmtId="4" fontId="3" fillId="0" borderId="0" xfId="1" applyNumberFormat="1" applyFont="1" applyBorder="1" applyAlignment="1" applyProtection="1">
      <alignment vertical="center"/>
    </xf>
    <xf numFmtId="164" fontId="2" fillId="0" borderId="0" xfId="1" applyFont="1" applyBorder="1" applyAlignment="1" applyProtection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" fontId="6" fillId="0" borderId="0" xfId="1" applyNumberFormat="1" applyFont="1" applyBorder="1" applyAlignment="1" applyProtection="1">
      <alignment vertical="center"/>
    </xf>
    <xf numFmtId="164" fontId="6" fillId="0" borderId="0" xfId="1" applyFont="1" applyBorder="1" applyAlignment="1" applyProtection="1">
      <alignment vertical="center"/>
    </xf>
    <xf numFmtId="4" fontId="7" fillId="0" borderId="0" xfId="1" applyNumberFormat="1" applyFont="1" applyBorder="1" applyAlignment="1" applyProtection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4" fontId="6" fillId="0" borderId="0" xfId="1" applyNumberFormat="1" applyFont="1" applyBorder="1" applyAlignment="1" applyProtection="1">
      <alignment horizontal="center" vertical="center"/>
    </xf>
    <xf numFmtId="4" fontId="5" fillId="0" borderId="0" xfId="1" applyNumberFormat="1" applyFont="1" applyBorder="1" applyAlignment="1" applyProtection="1">
      <alignment vertical="center"/>
    </xf>
    <xf numFmtId="4" fontId="4" fillId="0" borderId="0" xfId="1" applyNumberFormat="1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164" fontId="10" fillId="0" borderId="0" xfId="1" applyFont="1" applyBorder="1" applyAlignment="1" applyProtection="1">
      <alignment horizontal="center" vertical="center"/>
    </xf>
    <xf numFmtId="4" fontId="11" fillId="0" borderId="0" xfId="1" applyNumberFormat="1" applyFont="1" applyBorder="1" applyAlignment="1" applyProtection="1">
      <alignment horizontal="center" vertical="center"/>
    </xf>
    <xf numFmtId="4" fontId="12" fillId="0" borderId="0" xfId="1" applyNumberFormat="1" applyFont="1" applyBorder="1" applyAlignment="1" applyProtection="1">
      <alignment vertical="center"/>
    </xf>
    <xf numFmtId="4" fontId="4" fillId="0" borderId="0" xfId="1" applyNumberFormat="1" applyFont="1" applyBorder="1" applyAlignment="1" applyProtection="1">
      <alignment horizontal="center" vertical="center"/>
    </xf>
    <xf numFmtId="4" fontId="9" fillId="0" borderId="0" xfId="1" applyNumberFormat="1" applyFont="1" applyBorder="1" applyAlignment="1" applyProtection="1">
      <alignment vertical="center"/>
    </xf>
    <xf numFmtId="164" fontId="4" fillId="0" borderId="0" xfId="1" applyFont="1" applyBorder="1" applyAlignment="1" applyProtection="1">
      <alignment vertical="center"/>
    </xf>
    <xf numFmtId="0" fontId="13" fillId="0" borderId="0" xfId="0" applyFont="1"/>
    <xf numFmtId="4" fontId="14" fillId="0" borderId="1" xfId="0" applyNumberFormat="1" applyFont="1" applyBorder="1" applyAlignment="1">
      <alignment horizontal="center" vertical="center"/>
    </xf>
    <xf numFmtId="4" fontId="14" fillId="0" borderId="1" xfId="1" applyNumberFormat="1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" fontId="14" fillId="0" borderId="1" xfId="1" applyNumberFormat="1" applyFont="1" applyBorder="1" applyAlignment="1" applyProtection="1">
      <alignment horizontal="center" vertical="center" wrapText="1"/>
    </xf>
    <xf numFmtId="0" fontId="15" fillId="0" borderId="1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center" vertical="center"/>
    </xf>
    <xf numFmtId="4" fontId="16" fillId="0" borderId="1" xfId="1" applyNumberFormat="1" applyFont="1" applyBorder="1" applyAlignment="1" applyProtection="1">
      <alignment horizontal="center" vertical="center"/>
    </xf>
    <xf numFmtId="4" fontId="17" fillId="0" borderId="1" xfId="1" applyNumberFormat="1" applyFont="1" applyBorder="1" applyAlignment="1" applyProtection="1">
      <alignment horizontal="center" vertical="center"/>
    </xf>
    <xf numFmtId="4" fontId="17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10" fontId="17" fillId="0" borderId="1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4" fontId="9" fillId="0" borderId="0" xfId="1" applyNumberFormat="1" applyFont="1" applyBorder="1" applyAlignment="1" applyProtection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9" borderId="2" xfId="0" applyFont="1" applyFill="1" applyBorder="1" applyAlignment="1">
      <alignment horizontal="left" vertical="center"/>
    </xf>
    <xf numFmtId="4" fontId="4" fillId="0" borderId="0" xfId="1" applyNumberFormat="1" applyFont="1" applyBorder="1" applyAlignment="1" applyProtection="1">
      <alignment horizontal="right" vertical="center"/>
    </xf>
    <xf numFmtId="3" fontId="24" fillId="0" borderId="3" xfId="1" applyNumberFormat="1" applyFont="1" applyBorder="1" applyAlignment="1" applyProtection="1">
      <alignment horizontal="center" vertical="center"/>
    </xf>
    <xf numFmtId="4" fontId="4" fillId="0" borderId="4" xfId="1" applyNumberFormat="1" applyFont="1" applyBorder="1" applyAlignment="1" applyProtection="1">
      <alignment horizontal="center" vertical="center"/>
    </xf>
    <xf numFmtId="4" fontId="9" fillId="0" borderId="6" xfId="1" applyNumberFormat="1" applyFont="1" applyBorder="1" applyAlignment="1" applyProtection="1">
      <alignment horizontal="center" vertical="center"/>
    </xf>
    <xf numFmtId="4" fontId="4" fillId="0" borderId="7" xfId="1" applyNumberFormat="1" applyFont="1" applyBorder="1" applyAlignment="1" applyProtection="1">
      <alignment horizontal="center" vertical="center"/>
    </xf>
    <xf numFmtId="164" fontId="4" fillId="0" borderId="7" xfId="1" applyFont="1" applyBorder="1" applyAlignment="1" applyProtection="1">
      <alignment horizontal="center" vertical="center"/>
    </xf>
    <xf numFmtId="4" fontId="4" fillId="0" borderId="8" xfId="1" applyNumberFormat="1" applyFont="1" applyBorder="1" applyAlignment="1" applyProtection="1">
      <alignment horizontal="center" vertical="center"/>
    </xf>
    <xf numFmtId="0" fontId="4" fillId="0" borderId="9" xfId="0" applyFont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3" fontId="24" fillId="0" borderId="11" xfId="1" applyNumberFormat="1" applyFont="1" applyBorder="1" applyAlignment="1" applyProtection="1">
      <alignment horizontal="center" vertical="center"/>
    </xf>
    <xf numFmtId="4" fontId="4" fillId="0" borderId="12" xfId="1" applyNumberFormat="1" applyFont="1" applyBorder="1" applyAlignment="1" applyProtection="1">
      <alignment horizontal="center" vertical="center"/>
    </xf>
    <xf numFmtId="4" fontId="11" fillId="0" borderId="9" xfId="1" applyNumberFormat="1" applyFont="1" applyBorder="1" applyAlignment="1" applyProtection="1">
      <alignment horizontal="center" vertical="center"/>
    </xf>
    <xf numFmtId="165" fontId="11" fillId="0" borderId="1" xfId="1" applyNumberFormat="1" applyFont="1" applyBorder="1" applyAlignment="1" applyProtection="1">
      <alignment horizontal="right" vertical="center"/>
    </xf>
    <xf numFmtId="164" fontId="11" fillId="0" borderId="0" xfId="1" applyFont="1" applyBorder="1" applyAlignment="1" applyProtection="1">
      <alignment horizontal="center" vertical="center"/>
    </xf>
    <xf numFmtId="165" fontId="11" fillId="0" borderId="14" xfId="1" applyNumberFormat="1" applyFont="1" applyBorder="1" applyAlignment="1" applyProtection="1">
      <alignment horizontal="right" vertical="center"/>
    </xf>
    <xf numFmtId="0" fontId="11" fillId="0" borderId="15" xfId="0" applyFont="1" applyBorder="1" applyAlignment="1">
      <alignment horizontal="left" vertical="center"/>
    </xf>
    <xf numFmtId="4" fontId="14" fillId="0" borderId="9" xfId="1" applyNumberFormat="1" applyFont="1" applyBorder="1" applyAlignment="1" applyProtection="1">
      <alignment horizontal="center" vertical="center"/>
    </xf>
    <xf numFmtId="4" fontId="11" fillId="0" borderId="16" xfId="1" applyNumberFormat="1" applyFont="1" applyBorder="1" applyAlignment="1" applyProtection="1">
      <alignment horizontal="center" vertical="center"/>
    </xf>
    <xf numFmtId="0" fontId="11" fillId="0" borderId="15" xfId="0" applyFont="1" applyBorder="1" applyAlignment="1">
      <alignment vertical="center"/>
    </xf>
    <xf numFmtId="0" fontId="25" fillId="0" borderId="0" xfId="0" applyFont="1" applyAlignment="1">
      <alignment vertical="center"/>
    </xf>
    <xf numFmtId="4" fontId="11" fillId="0" borderId="17" xfId="1" applyNumberFormat="1" applyFont="1" applyBorder="1" applyAlignment="1" applyProtection="1">
      <alignment horizontal="center" vertical="center"/>
    </xf>
    <xf numFmtId="1" fontId="14" fillId="0" borderId="1" xfId="1" applyNumberFormat="1" applyFont="1" applyBorder="1" applyAlignment="1" applyProtection="1">
      <alignment horizontal="center" vertical="center"/>
    </xf>
    <xf numFmtId="10" fontId="11" fillId="0" borderId="0" xfId="1" applyNumberFormat="1" applyFont="1" applyBorder="1" applyAlignment="1" applyProtection="1">
      <alignment horizontal="center" vertical="center"/>
    </xf>
    <xf numFmtId="4" fontId="18" fillId="0" borderId="17" xfId="1" applyNumberFormat="1" applyFont="1" applyBorder="1" applyAlignment="1" applyProtection="1">
      <alignment horizontal="left" vertical="center"/>
    </xf>
    <xf numFmtId="0" fontId="14" fillId="0" borderId="1" xfId="1" applyNumberFormat="1" applyFont="1" applyBorder="1" applyAlignment="1" applyProtection="1">
      <alignment horizontal="center" vertical="center"/>
    </xf>
    <xf numFmtId="0" fontId="11" fillId="0" borderId="19" xfId="0" applyFont="1" applyBorder="1" applyAlignment="1">
      <alignment horizontal="left" vertical="center"/>
    </xf>
    <xf numFmtId="3" fontId="24" fillId="0" borderId="20" xfId="1" applyNumberFormat="1" applyFont="1" applyBorder="1" applyAlignment="1" applyProtection="1">
      <alignment horizontal="center" vertical="center"/>
    </xf>
    <xf numFmtId="4" fontId="4" fillId="0" borderId="21" xfId="1" applyNumberFormat="1" applyFont="1" applyBorder="1" applyAlignment="1" applyProtection="1">
      <alignment horizontal="center" vertical="center"/>
    </xf>
    <xf numFmtId="4" fontId="9" fillId="0" borderId="23" xfId="1" applyNumberFormat="1" applyFont="1" applyBorder="1" applyAlignment="1" applyProtection="1">
      <alignment horizontal="center" vertical="center"/>
    </xf>
    <xf numFmtId="4" fontId="4" fillId="0" borderId="24" xfId="1" applyNumberFormat="1" applyFont="1" applyBorder="1" applyAlignment="1" applyProtection="1">
      <alignment horizontal="center" vertical="center"/>
    </xf>
    <xf numFmtId="164" fontId="4" fillId="0" borderId="24" xfId="1" applyFont="1" applyBorder="1" applyAlignment="1" applyProtection="1">
      <alignment horizontal="center" vertical="center"/>
    </xf>
    <xf numFmtId="4" fontId="4" fillId="0" borderId="25" xfId="1" applyNumberFormat="1" applyFont="1" applyBorder="1" applyAlignment="1" applyProtection="1">
      <alignment horizontal="center" vertical="center"/>
    </xf>
    <xf numFmtId="164" fontId="4" fillId="0" borderId="0" xfId="1" applyFont="1" applyBorder="1" applyAlignment="1" applyProtection="1">
      <alignment horizontal="center" vertical="center"/>
    </xf>
    <xf numFmtId="4" fontId="5" fillId="0" borderId="29" xfId="1" applyNumberFormat="1" applyFont="1" applyBorder="1" applyAlignment="1" applyProtection="1">
      <alignment horizontal="center" vertical="center"/>
    </xf>
    <xf numFmtId="10" fontId="5" fillId="0" borderId="0" xfId="1" applyNumberFormat="1" applyFont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4" fontId="3" fillId="0" borderId="0" xfId="1" applyNumberFormat="1" applyFont="1" applyBorder="1" applyAlignment="1" applyProtection="1">
      <alignment horizontal="center" vertical="center"/>
    </xf>
    <xf numFmtId="10" fontId="2" fillId="0" borderId="0" xfId="1" applyNumberFormat="1" applyFont="1" applyBorder="1" applyAlignment="1" applyProtection="1">
      <alignment horizontal="center" vertical="center"/>
    </xf>
    <xf numFmtId="0" fontId="11" fillId="0" borderId="0" xfId="0" applyFont="1" applyAlignment="1">
      <alignment horizontal="left" vertical="center"/>
    </xf>
    <xf numFmtId="10" fontId="14" fillId="0" borderId="0" xfId="1" applyNumberFormat="1" applyFont="1" applyBorder="1" applyAlignment="1" applyProtection="1">
      <alignment horizontal="center" vertical="center"/>
    </xf>
    <xf numFmtId="4" fontId="11" fillId="0" borderId="0" xfId="1" applyNumberFormat="1" applyFont="1" applyBorder="1" applyAlignment="1" applyProtection="1">
      <alignment vertical="center"/>
    </xf>
    <xf numFmtId="165" fontId="11" fillId="10" borderId="14" xfId="1" applyNumberFormat="1" applyFont="1" applyFill="1" applyBorder="1" applyAlignment="1" applyProtection="1">
      <alignment horizontal="right" vertical="center"/>
    </xf>
    <xf numFmtId="166" fontId="14" fillId="7" borderId="4" xfId="1" applyNumberFormat="1" applyFont="1" applyFill="1" applyBorder="1" applyAlignment="1" applyProtection="1">
      <alignment horizontal="right" vertical="center"/>
    </xf>
    <xf numFmtId="166" fontId="14" fillId="4" borderId="12" xfId="1" applyNumberFormat="1" applyFont="1" applyFill="1" applyBorder="1" applyAlignment="1" applyProtection="1">
      <alignment horizontal="right" vertical="center"/>
    </xf>
    <xf numFmtId="166" fontId="14" fillId="5" borderId="12" xfId="1" applyNumberFormat="1" applyFont="1" applyFill="1" applyBorder="1" applyAlignment="1" applyProtection="1">
      <alignment horizontal="right" vertical="center"/>
    </xf>
    <xf numFmtId="166" fontId="14" fillId="8" borderId="12" xfId="1" applyNumberFormat="1" applyFont="1" applyFill="1" applyBorder="1" applyAlignment="1" applyProtection="1">
      <alignment horizontal="right" vertical="center"/>
    </xf>
    <xf numFmtId="166" fontId="14" fillId="3" borderId="12" xfId="1" applyNumberFormat="1" applyFont="1" applyFill="1" applyBorder="1" applyAlignment="1" applyProtection="1">
      <alignment horizontal="right" vertical="center"/>
    </xf>
    <xf numFmtId="166" fontId="14" fillId="10" borderId="21" xfId="1" applyNumberFormat="1" applyFont="1" applyFill="1" applyBorder="1" applyAlignment="1" applyProtection="1">
      <alignment horizontal="right" vertical="center"/>
    </xf>
    <xf numFmtId="166" fontId="14" fillId="0" borderId="1" xfId="1" applyNumberFormat="1" applyFont="1" applyBorder="1" applyAlignment="1" applyProtection="1">
      <alignment horizontal="right" vertical="center"/>
    </xf>
    <xf numFmtId="166" fontId="14" fillId="4" borderId="1" xfId="1" applyNumberFormat="1" applyFont="1" applyFill="1" applyBorder="1" applyAlignment="1" applyProtection="1">
      <alignment horizontal="right" vertical="center"/>
    </xf>
    <xf numFmtId="166" fontId="14" fillId="5" borderId="1" xfId="1" applyNumberFormat="1" applyFont="1" applyFill="1" applyBorder="1" applyAlignment="1" applyProtection="1">
      <alignment horizontal="right" vertical="center"/>
    </xf>
    <xf numFmtId="10" fontId="14" fillId="0" borderId="1" xfId="0" applyNumberFormat="1" applyFont="1" applyBorder="1" applyAlignment="1">
      <alignment horizontal="center" vertical="center"/>
    </xf>
    <xf numFmtId="166" fontId="14" fillId="6" borderId="1" xfId="1" applyNumberFormat="1" applyFont="1" applyFill="1" applyBorder="1" applyAlignment="1" applyProtection="1">
      <alignment horizontal="right" vertical="center"/>
    </xf>
    <xf numFmtId="166" fontId="14" fillId="7" borderId="1" xfId="1" applyNumberFormat="1" applyFont="1" applyFill="1" applyBorder="1" applyAlignment="1" applyProtection="1">
      <alignment horizontal="right" vertical="center"/>
    </xf>
    <xf numFmtId="166" fontId="14" fillId="8" borderId="1" xfId="1" applyNumberFormat="1" applyFont="1" applyFill="1" applyBorder="1" applyAlignment="1" applyProtection="1">
      <alignment horizontal="right" vertical="center"/>
    </xf>
    <xf numFmtId="166" fontId="14" fillId="3" borderId="1" xfId="1" applyNumberFormat="1" applyFont="1" applyFill="1" applyBorder="1" applyAlignment="1" applyProtection="1">
      <alignment horizontal="right" vertical="center"/>
    </xf>
    <xf numFmtId="166" fontId="14" fillId="10" borderId="1" xfId="1" applyNumberFormat="1" applyFont="1" applyFill="1" applyBorder="1" applyAlignment="1" applyProtection="1">
      <alignment horizontal="right" vertical="center"/>
    </xf>
    <xf numFmtId="4" fontId="5" fillId="0" borderId="27" xfId="1" applyNumberFormat="1" applyFont="1" applyBorder="1" applyAlignment="1" applyProtection="1">
      <alignment horizontal="center" vertical="center"/>
    </xf>
    <xf numFmtId="4" fontId="5" fillId="0" borderId="28" xfId="1" applyNumberFormat="1" applyFont="1" applyBorder="1" applyAlignment="1" applyProtection="1">
      <alignment horizontal="right" vertical="center"/>
    </xf>
    <xf numFmtId="4" fontId="33" fillId="0" borderId="0" xfId="1" applyNumberFormat="1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0" fontId="0" fillId="0" borderId="0" xfId="2" applyNumberFormat="1" applyFont="1"/>
    <xf numFmtId="0" fontId="35" fillId="0" borderId="0" xfId="0" applyFont="1" applyAlignment="1">
      <alignment horizontal="center"/>
    </xf>
    <xf numFmtId="10" fontId="35" fillId="0" borderId="0" xfId="2" applyNumberFormat="1" applyFont="1" applyAlignment="1">
      <alignment horizontal="center"/>
    </xf>
    <xf numFmtId="10" fontId="35" fillId="0" borderId="0" xfId="0" applyNumberFormat="1" applyFont="1" applyAlignment="1">
      <alignment horizontal="center"/>
    </xf>
    <xf numFmtId="0" fontId="35" fillId="0" borderId="0" xfId="0" applyFont="1"/>
    <xf numFmtId="10" fontId="35" fillId="0" borderId="0" xfId="0" applyNumberFormat="1" applyFont="1"/>
    <xf numFmtId="0" fontId="36" fillId="0" borderId="0" xfId="0" applyFont="1" applyAlignment="1">
      <alignment horizontal="center"/>
    </xf>
    <xf numFmtId="0" fontId="4" fillId="0" borderId="30" xfId="0" applyFont="1" applyBorder="1" applyAlignment="1">
      <alignment horizontal="center" vertical="center"/>
    </xf>
    <xf numFmtId="166" fontId="11" fillId="0" borderId="30" xfId="0" applyNumberFormat="1" applyFont="1" applyBorder="1" applyAlignment="1">
      <alignment horizontal="right" vertical="center"/>
    </xf>
    <xf numFmtId="166" fontId="11" fillId="0" borderId="30" xfId="1" applyNumberFormat="1" applyFont="1" applyBorder="1" applyAlignment="1" applyProtection="1">
      <alignment horizontal="right" vertical="center"/>
    </xf>
    <xf numFmtId="166" fontId="14" fillId="0" borderId="30" xfId="1" applyNumberFormat="1" applyFont="1" applyBorder="1" applyAlignment="1" applyProtection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166" fontId="11" fillId="0" borderId="31" xfId="1" applyNumberFormat="1" applyFont="1" applyBorder="1" applyAlignment="1" applyProtection="1">
      <alignment horizontal="right" vertical="center"/>
    </xf>
    <xf numFmtId="166" fontId="14" fillId="0" borderId="31" xfId="1" applyNumberFormat="1" applyFont="1" applyBorder="1" applyAlignment="1" applyProtection="1">
      <alignment horizontal="right" vertical="center"/>
    </xf>
    <xf numFmtId="166" fontId="14" fillId="12" borderId="21" xfId="1" applyNumberFormat="1" applyFont="1" applyFill="1" applyBorder="1" applyAlignment="1" applyProtection="1">
      <alignment horizontal="right" vertical="center"/>
    </xf>
    <xf numFmtId="10" fontId="0" fillId="0" borderId="0" xfId="0" applyNumberFormat="1" applyAlignment="1">
      <alignment horizontal="center"/>
    </xf>
    <xf numFmtId="44" fontId="14" fillId="6" borderId="12" xfId="1" applyNumberFormat="1" applyFont="1" applyFill="1" applyBorder="1" applyAlignment="1" applyProtection="1">
      <alignment horizontal="right" vertical="center"/>
    </xf>
    <xf numFmtId="0" fontId="5" fillId="0" borderId="0" xfId="0" applyFont="1" applyAlignment="1">
      <alignment vertical="center"/>
    </xf>
    <xf numFmtId="4" fontId="40" fillId="0" borderId="1" xfId="1" applyNumberFormat="1" applyFont="1" applyBorder="1" applyAlignment="1" applyProtection="1">
      <alignment horizontal="center" vertical="center"/>
    </xf>
    <xf numFmtId="0" fontId="4" fillId="2" borderId="30" xfId="0" applyFont="1" applyFill="1" applyBorder="1" applyAlignment="1" applyProtection="1">
      <alignment horizontal="left" vertical="center"/>
      <protection locked="0"/>
    </xf>
    <xf numFmtId="0" fontId="4" fillId="2" borderId="30" xfId="0" applyFont="1" applyFill="1" applyBorder="1" applyAlignment="1" applyProtection="1">
      <alignment horizontal="center" vertical="center" wrapText="1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166" fontId="11" fillId="2" borderId="30" xfId="1" applyNumberFormat="1" applyFont="1" applyFill="1" applyBorder="1" applyAlignment="1" applyProtection="1">
      <alignment horizontal="right" vertical="center"/>
      <protection locked="0"/>
    </xf>
    <xf numFmtId="0" fontId="4" fillId="2" borderId="31" xfId="0" applyFont="1" applyFill="1" applyBorder="1" applyAlignment="1" applyProtection="1">
      <alignment horizontal="left" vertical="center"/>
      <protection locked="0"/>
    </xf>
    <xf numFmtId="0" fontId="4" fillId="2" borderId="31" xfId="0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 applyProtection="1">
      <alignment horizontal="center" vertical="center"/>
      <protection locked="0"/>
    </xf>
    <xf numFmtId="166" fontId="11" fillId="2" borderId="31" xfId="1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4" fontId="4" fillId="0" borderId="0" xfId="1" applyNumberFormat="1" applyFont="1" applyBorder="1" applyAlignment="1" applyProtection="1">
      <alignment horizontal="center" vertical="center"/>
      <protection locked="0"/>
    </xf>
    <xf numFmtId="4" fontId="9" fillId="0" borderId="0" xfId="1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10" fontId="11" fillId="2" borderId="30" xfId="1" applyNumberFormat="1" applyFont="1" applyFill="1" applyBorder="1" applyAlignment="1" applyProtection="1">
      <alignment horizontal="center" vertical="center"/>
      <protection locked="0"/>
    </xf>
    <xf numFmtId="10" fontId="11" fillId="2" borderId="31" xfId="1" applyNumberFormat="1" applyFont="1" applyFill="1" applyBorder="1" applyAlignment="1" applyProtection="1">
      <alignment horizontal="center" vertical="center"/>
      <protection locked="0"/>
    </xf>
    <xf numFmtId="10" fontId="11" fillId="2" borderId="30" xfId="0" applyNumberFormat="1" applyFont="1" applyFill="1" applyBorder="1" applyAlignment="1" applyProtection="1">
      <alignment horizontal="center" vertical="center"/>
      <protection locked="0"/>
    </xf>
    <xf numFmtId="10" fontId="11" fillId="2" borderId="31" xfId="0" applyNumberFormat="1" applyFont="1" applyFill="1" applyBorder="1" applyAlignment="1" applyProtection="1">
      <alignment horizontal="center" vertical="center"/>
      <protection locked="0"/>
    </xf>
    <xf numFmtId="4" fontId="42" fillId="0" borderId="27" xfId="1" applyNumberFormat="1" applyFont="1" applyBorder="1" applyAlignment="1" applyProtection="1">
      <alignment horizontal="center" vertical="center"/>
    </xf>
    <xf numFmtId="166" fontId="14" fillId="11" borderId="12" xfId="1" applyNumberFormat="1" applyFont="1" applyFill="1" applyBorder="1" applyAlignment="1" applyProtection="1">
      <alignment horizontal="right" vertical="center"/>
    </xf>
    <xf numFmtId="0" fontId="4" fillId="2" borderId="3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/>
      <protection locked="0"/>
    </xf>
    <xf numFmtId="0" fontId="11" fillId="13" borderId="1" xfId="0" applyFont="1" applyFill="1" applyBorder="1" applyAlignment="1" applyProtection="1">
      <alignment horizontal="center" vertical="center"/>
      <protection locked="0"/>
    </xf>
    <xf numFmtId="0" fontId="4" fillId="0" borderId="35" xfId="0" applyFont="1" applyBorder="1" applyAlignment="1">
      <alignment horizontal="center" vertical="center"/>
    </xf>
    <xf numFmtId="0" fontId="4" fillId="2" borderId="35" xfId="0" applyFont="1" applyFill="1" applyBorder="1" applyAlignment="1" applyProtection="1">
      <alignment horizontal="center" vertical="center" wrapText="1"/>
      <protection locked="0"/>
    </xf>
    <xf numFmtId="0" fontId="11" fillId="2" borderId="35" xfId="0" applyFont="1" applyFill="1" applyBorder="1" applyAlignment="1" applyProtection="1">
      <alignment horizontal="center" vertical="center"/>
      <protection locked="0"/>
    </xf>
    <xf numFmtId="166" fontId="11" fillId="2" borderId="35" xfId="1" applyNumberFormat="1" applyFont="1" applyFill="1" applyBorder="1" applyAlignment="1" applyProtection="1">
      <alignment horizontal="right" vertical="center"/>
      <protection locked="0"/>
    </xf>
    <xf numFmtId="166" fontId="11" fillId="0" borderId="35" xfId="0" applyNumberFormat="1" applyFont="1" applyBorder="1" applyAlignment="1">
      <alignment horizontal="right" vertical="center"/>
    </xf>
    <xf numFmtId="166" fontId="11" fillId="0" borderId="35" xfId="1" applyNumberFormat="1" applyFont="1" applyBorder="1" applyAlignment="1" applyProtection="1">
      <alignment horizontal="right" vertical="center"/>
    </xf>
    <xf numFmtId="10" fontId="11" fillId="2" borderId="35" xfId="0" applyNumberFormat="1" applyFont="1" applyFill="1" applyBorder="1" applyAlignment="1" applyProtection="1">
      <alignment horizontal="center" vertical="center"/>
      <protection locked="0"/>
    </xf>
    <xf numFmtId="166" fontId="14" fillId="0" borderId="35" xfId="1" applyNumberFormat="1" applyFont="1" applyBorder="1" applyAlignment="1" applyProtection="1">
      <alignment horizontal="right" vertical="center"/>
    </xf>
    <xf numFmtId="10" fontId="11" fillId="2" borderId="35" xfId="1" applyNumberFormat="1" applyFont="1" applyFill="1" applyBorder="1" applyAlignment="1" applyProtection="1">
      <alignment horizontal="center" vertical="center"/>
      <protection locked="0"/>
    </xf>
    <xf numFmtId="0" fontId="4" fillId="13" borderId="1" xfId="0" applyFont="1" applyFill="1" applyBorder="1" applyAlignment="1" applyProtection="1">
      <alignment horizontal="center" vertical="center" wrapText="1"/>
      <protection locked="0"/>
    </xf>
    <xf numFmtId="166" fontId="11" fillId="13" borderId="1" xfId="1" applyNumberFormat="1" applyFont="1" applyFill="1" applyBorder="1" applyAlignment="1" applyProtection="1">
      <alignment horizontal="right" vertical="center"/>
      <protection locked="0"/>
    </xf>
    <xf numFmtId="166" fontId="11" fillId="14" borderId="1" xfId="0" applyNumberFormat="1" applyFont="1" applyFill="1" applyBorder="1" applyAlignment="1">
      <alignment horizontal="right" vertical="center"/>
    </xf>
    <xf numFmtId="166" fontId="11" fillId="14" borderId="1" xfId="1" applyNumberFormat="1" applyFont="1" applyFill="1" applyBorder="1" applyAlignment="1" applyProtection="1">
      <alignment horizontal="right" vertical="center"/>
    </xf>
    <xf numFmtId="10" fontId="11" fillId="13" borderId="1" xfId="0" applyNumberFormat="1" applyFont="1" applyFill="1" applyBorder="1" applyAlignment="1" applyProtection="1">
      <alignment horizontal="center" vertical="center"/>
      <protection locked="0"/>
    </xf>
    <xf numFmtId="166" fontId="14" fillId="14" borderId="1" xfId="1" applyNumberFormat="1" applyFont="1" applyFill="1" applyBorder="1" applyAlignment="1" applyProtection="1">
      <alignment horizontal="right" vertical="center"/>
    </xf>
    <xf numFmtId="10" fontId="11" fillId="13" borderId="1" xfId="1" applyNumberFormat="1" applyFont="1" applyFill="1" applyBorder="1" applyAlignment="1" applyProtection="1">
      <alignment horizontal="center" vertical="center"/>
      <protection locked="0"/>
    </xf>
    <xf numFmtId="0" fontId="4" fillId="2" borderId="36" xfId="0" applyFont="1" applyFill="1" applyBorder="1" applyAlignment="1">
      <alignment horizontal="left" vertical="center"/>
    </xf>
    <xf numFmtId="0" fontId="36" fillId="13" borderId="1" xfId="0" applyFont="1" applyFill="1" applyBorder="1" applyAlignment="1" applyProtection="1">
      <alignment horizontal="center" vertical="center" wrapText="1"/>
      <protection locked="0"/>
    </xf>
    <xf numFmtId="0" fontId="36" fillId="13" borderId="1" xfId="0" applyFont="1" applyFill="1" applyBorder="1" applyAlignment="1" applyProtection="1">
      <alignment horizontal="left" vertical="center" wrapText="1"/>
      <protection locked="0"/>
    </xf>
    <xf numFmtId="166" fontId="14" fillId="14" borderId="1" xfId="1" applyNumberFormat="1" applyFont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4" fillId="13" borderId="1" xfId="0" applyFont="1" applyFill="1" applyBorder="1" applyAlignment="1" applyProtection="1">
      <alignment horizontal="left" vertical="center" wrapText="1"/>
      <protection locked="0"/>
    </xf>
    <xf numFmtId="0" fontId="9" fillId="13" borderId="1" xfId="0" applyFont="1" applyFill="1" applyBorder="1" applyAlignment="1" applyProtection="1">
      <alignment horizontal="left" vertical="center" wrapText="1"/>
      <protection locked="0"/>
    </xf>
    <xf numFmtId="166" fontId="14" fillId="13" borderId="1" xfId="1" applyNumberFormat="1" applyFont="1" applyFill="1" applyBorder="1" applyAlignment="1" applyProtection="1">
      <alignment horizontal="left" vertical="center" wrapText="1"/>
      <protection locked="0"/>
    </xf>
    <xf numFmtId="166" fontId="14" fillId="14" borderId="1" xfId="0" applyNumberFormat="1" applyFont="1" applyFill="1" applyBorder="1" applyAlignment="1">
      <alignment horizontal="left" vertical="center" wrapText="1"/>
    </xf>
    <xf numFmtId="10" fontId="14" fillId="13" borderId="1" xfId="0" applyNumberFormat="1" applyFont="1" applyFill="1" applyBorder="1" applyAlignment="1" applyProtection="1">
      <alignment horizontal="left" vertical="center" wrapText="1"/>
      <protection locked="0"/>
    </xf>
    <xf numFmtId="10" fontId="14" fillId="13" borderId="1" xfId="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4" fontId="11" fillId="0" borderId="32" xfId="1" applyNumberFormat="1" applyFont="1" applyBorder="1" applyAlignment="1" applyProtection="1">
      <alignment horizontal="left" vertical="center"/>
    </xf>
    <xf numFmtId="4" fontId="11" fillId="0" borderId="33" xfId="1" applyNumberFormat="1" applyFont="1" applyBorder="1" applyAlignment="1" applyProtection="1">
      <alignment horizontal="left" vertical="center"/>
    </xf>
    <xf numFmtId="4" fontId="5" fillId="3" borderId="1" xfId="0" applyNumberFormat="1" applyFont="1" applyFill="1" applyBorder="1" applyAlignment="1">
      <alignment horizontal="center" vertical="center"/>
    </xf>
    <xf numFmtId="4" fontId="8" fillId="2" borderId="1" xfId="1" applyNumberFormat="1" applyFont="1" applyFill="1" applyBorder="1" applyAlignment="1" applyProtection="1">
      <alignment horizontal="center" vertical="center"/>
      <protection locked="0"/>
    </xf>
    <xf numFmtId="4" fontId="5" fillId="2" borderId="1" xfId="1" applyNumberFormat="1" applyFont="1" applyFill="1" applyBorder="1" applyAlignment="1" applyProtection="1">
      <alignment horizontal="center" vertical="center"/>
      <protection locked="0"/>
    </xf>
    <xf numFmtId="4" fontId="32" fillId="2" borderId="1" xfId="1" applyNumberFormat="1" applyFont="1" applyFill="1" applyBorder="1" applyAlignment="1" applyProtection="1">
      <alignment horizontal="center" vertical="center"/>
      <protection locked="0"/>
    </xf>
    <xf numFmtId="4" fontId="23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6" fontId="41" fillId="2" borderId="1" xfId="1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/>
      <protection locked="0"/>
    </xf>
    <xf numFmtId="4" fontId="11" fillId="0" borderId="13" xfId="1" applyNumberFormat="1" applyFont="1" applyBorder="1" applyAlignment="1" applyProtection="1">
      <alignment horizontal="left" vertical="center"/>
    </xf>
    <xf numFmtId="4" fontId="27" fillId="0" borderId="18" xfId="0" applyNumberFormat="1" applyFont="1" applyBorder="1" applyAlignment="1">
      <alignment horizontal="center" vertical="center"/>
    </xf>
    <xf numFmtId="4" fontId="11" fillId="0" borderId="22" xfId="1" applyNumberFormat="1" applyFont="1" applyBorder="1" applyAlignment="1" applyProtection="1">
      <alignment horizontal="left" vertical="center"/>
    </xf>
    <xf numFmtId="164" fontId="10" fillId="0" borderId="26" xfId="1" applyFont="1" applyBorder="1" applyAlignment="1" applyProtection="1">
      <alignment horizontal="center" vertical="center"/>
    </xf>
    <xf numFmtId="167" fontId="42" fillId="0" borderId="27" xfId="1" applyNumberFormat="1" applyFont="1" applyBorder="1" applyAlignment="1" applyProtection="1">
      <alignment horizontal="center" vertical="center"/>
    </xf>
    <xf numFmtId="4" fontId="11" fillId="0" borderId="12" xfId="1" applyNumberFormat="1" applyFont="1" applyBorder="1" applyAlignment="1" applyProtection="1">
      <alignment horizontal="left" vertical="center"/>
    </xf>
    <xf numFmtId="4" fontId="11" fillId="0" borderId="21" xfId="1" applyNumberFormat="1" applyFont="1" applyBorder="1" applyAlignment="1" applyProtection="1">
      <alignment horizontal="left" vertical="center"/>
    </xf>
    <xf numFmtId="4" fontId="11" fillId="0" borderId="5" xfId="1" applyNumberFormat="1" applyFont="1" applyBorder="1" applyAlignment="1" applyProtection="1">
      <alignment horizontal="left" vertical="center"/>
    </xf>
    <xf numFmtId="0" fontId="11" fillId="0" borderId="13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3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>
      <alignment horizontal="center" vertical="center"/>
    </xf>
    <xf numFmtId="4" fontId="5" fillId="2" borderId="37" xfId="1" applyNumberFormat="1" applyFont="1" applyFill="1" applyBorder="1" applyAlignment="1" applyProtection="1">
      <alignment horizontal="center" vertical="center"/>
      <protection locked="0"/>
    </xf>
    <xf numFmtId="4" fontId="5" fillId="2" borderId="38" xfId="1" applyNumberFormat="1" applyFont="1" applyFill="1" applyBorder="1" applyAlignment="1" applyProtection="1">
      <alignment horizontal="center" vertical="center"/>
      <protection locked="0"/>
    </xf>
    <xf numFmtId="4" fontId="5" fillId="2" borderId="39" xfId="1" applyNumberFormat="1" applyFont="1" applyFill="1" applyBorder="1" applyAlignment="1" applyProtection="1">
      <alignment horizontal="center" vertical="center"/>
      <protection locked="0"/>
    </xf>
    <xf numFmtId="0" fontId="4" fillId="2" borderId="34" xfId="0" applyFont="1" applyFill="1" applyBorder="1" applyAlignment="1" applyProtection="1">
      <alignment horizontal="left" vertical="center"/>
      <protection locked="0"/>
    </xf>
  </cellXfs>
  <cellStyles count="3">
    <cellStyle name="Euro" xfId="1" xr:uid="{00000000-0005-0000-0000-000006000000}"/>
    <cellStyle name="Normale" xfId="0" builtinId="0"/>
    <cellStyle name="Percentuale" xfId="2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729FC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3DF7FFE-4631-4B62-827C-1D6F7574E5F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223838</xdr:colOff>
      <xdr:row>1</xdr:row>
      <xdr:rowOff>128587</xdr:rowOff>
    </xdr:from>
    <xdr:to>
      <xdr:col>3</xdr:col>
      <xdr:colOff>231797</xdr:colOff>
      <xdr:row>8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654CA24C-AC55-7220-2809-574E0842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3" y="319087"/>
          <a:ext cx="2627334" cy="1252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6F01029-0312-4EA8-A252-C57DBFBC9A4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295275</xdr:colOff>
      <xdr:row>1</xdr:row>
      <xdr:rowOff>140494</xdr:rowOff>
    </xdr:from>
    <xdr:to>
      <xdr:col>3</xdr:col>
      <xdr:colOff>303234</xdr:colOff>
      <xdr:row>8</xdr:row>
      <xdr:rowOff>11907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FFD0917-8423-46E0-A600-E235D91C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30994"/>
          <a:ext cx="2627334" cy="1252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84EB889-90C3-4AEC-A83A-5CD68B6C677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284691</xdr:colOff>
      <xdr:row>1</xdr:row>
      <xdr:rowOff>152400</xdr:rowOff>
    </xdr:from>
    <xdr:to>
      <xdr:col>3</xdr:col>
      <xdr:colOff>296619</xdr:colOff>
      <xdr:row>8</xdr:row>
      <xdr:rowOff>26459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5718069-D5A4-4DC8-A447-B7D71569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08" y="342900"/>
          <a:ext cx="2636594" cy="12498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876F892-DD65-44FD-AAFF-0B4C9147847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114300</xdr:colOff>
      <xdr:row>1</xdr:row>
      <xdr:rowOff>133350</xdr:rowOff>
    </xdr:from>
    <xdr:to>
      <xdr:col>3</xdr:col>
      <xdr:colOff>129403</xdr:colOff>
      <xdr:row>8</xdr:row>
      <xdr:rowOff>9525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6013767-2B16-4E29-B2CD-8E692D48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3850"/>
          <a:ext cx="2634478" cy="1247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67DA748-C3E0-46D1-8451-199D0634F22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552450</xdr:colOff>
      <xdr:row>2</xdr:row>
      <xdr:rowOff>0</xdr:rowOff>
    </xdr:from>
    <xdr:to>
      <xdr:col>4</xdr:col>
      <xdr:colOff>53203</xdr:colOff>
      <xdr:row>8</xdr:row>
      <xdr:rowOff>66675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99765A3-3148-4C5C-8B70-98C091BB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81000"/>
          <a:ext cx="2634478" cy="124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632B1AD-13F3-4403-AF49-08167DD4E10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381000</xdr:colOff>
      <xdr:row>1</xdr:row>
      <xdr:rowOff>180975</xdr:rowOff>
    </xdr:from>
    <xdr:to>
      <xdr:col>3</xdr:col>
      <xdr:colOff>396103</xdr:colOff>
      <xdr:row>8</xdr:row>
      <xdr:rowOff>57150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89280D47-B679-42DD-B939-8F125E52E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71475"/>
          <a:ext cx="2634478" cy="1247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6792BC9-B712-49DC-82CB-8A4D556F525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428625</xdr:colOff>
      <xdr:row>1</xdr:row>
      <xdr:rowOff>161925</xdr:rowOff>
    </xdr:from>
    <xdr:to>
      <xdr:col>3</xdr:col>
      <xdr:colOff>443728</xdr:colOff>
      <xdr:row>8</xdr:row>
      <xdr:rowOff>38100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6F0EDD9-260A-4A88-A8F7-BA7B75EF9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52425"/>
          <a:ext cx="2634478" cy="1247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114300</xdr:rowOff>
    </xdr:from>
    <xdr:to>
      <xdr:col>8</xdr:col>
      <xdr:colOff>780150</xdr:colOff>
      <xdr:row>3</xdr:row>
      <xdr:rowOff>153495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524551A-5D20-4D0B-833E-9438D5C36B2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62750" y="114300"/>
          <a:ext cx="570600" cy="61069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352425</xdr:colOff>
      <xdr:row>2</xdr:row>
      <xdr:rowOff>0</xdr:rowOff>
    </xdr:from>
    <xdr:to>
      <xdr:col>3</xdr:col>
      <xdr:colOff>367528</xdr:colOff>
      <xdr:row>8</xdr:row>
      <xdr:rowOff>66675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A2EFEB4-224B-4EEF-B149-BF08A615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81000"/>
          <a:ext cx="2634478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XFD63"/>
  <sheetViews>
    <sheetView showGridLines="0" topLeftCell="A25" zoomScaleNormal="100" workbookViewId="0">
      <selection activeCell="O16" sqref="O16:P16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138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107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25.5" x14ac:dyDescent="0.2">
      <c r="A22" s="39"/>
      <c r="B22" s="167" t="s">
        <v>102</v>
      </c>
      <c r="C22" s="158"/>
      <c r="D22" s="158"/>
      <c r="E22" s="148"/>
      <c r="F22" s="159"/>
      <c r="G22" s="160">
        <f t="shared" ref="G22:G41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25" si="2">ROUND(J22*K22,2)</f>
        <v>0</v>
      </c>
      <c r="M22" s="163">
        <f t="shared" ref="M22:M25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77</v>
      </c>
      <c r="C23" s="150"/>
      <c r="D23" s="150"/>
      <c r="E23" s="151"/>
      <c r="F23" s="152">
        <v>59.53</v>
      </c>
      <c r="G23" s="153">
        <f t="shared" si="0"/>
        <v>0</v>
      </c>
      <c r="H23" s="154">
        <f t="shared" ref="H23:H41" si="5">IF(D23="Int",ROUND(G23*8.8/100,2),IF(D23="Est+",ROUND(G23*11.24/100,2),0))</f>
        <v>0</v>
      </c>
      <c r="I23" s="154">
        <f t="shared" ref="I23:I41" si="6">IF(D23="Int",ROUND(G23*0.35/100,2),0)</f>
        <v>0</v>
      </c>
      <c r="J23" s="154">
        <f t="shared" si="1"/>
        <v>0</v>
      </c>
      <c r="K23" s="155"/>
      <c r="L23" s="154">
        <f t="shared" si="2"/>
        <v>0</v>
      </c>
      <c r="M23" s="156">
        <f t="shared" si="3"/>
        <v>0</v>
      </c>
      <c r="N23" s="154">
        <f t="shared" ref="N23:N41" si="7">IF(D23="Iva",0,ROUND(G23*8.5/100,2))</f>
        <v>0</v>
      </c>
      <c r="O23" s="154">
        <f t="shared" ref="O23:O41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 t="s">
        <v>99</v>
      </c>
      <c r="C24" s="129"/>
      <c r="D24" s="129"/>
      <c r="E24" s="130"/>
      <c r="F24" s="131">
        <v>25.62</v>
      </c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>(G24-H24-I24)</f>
        <v>0</v>
      </c>
      <c r="K24" s="142"/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 t="s">
        <v>100</v>
      </c>
      <c r="C25" s="129"/>
      <c r="D25" s="129"/>
      <c r="E25" s="130"/>
      <c r="F25" s="131"/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ref="J25:J41" si="9">(G25-H25-I25)</f>
        <v>0</v>
      </c>
      <c r="K25" s="142"/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ref="Q25:Q41" si="10">ROUND(G25*P25,2)</f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25.5" x14ac:dyDescent="0.2">
      <c r="A26" s="39"/>
      <c r="B26" s="167" t="s">
        <v>103</v>
      </c>
      <c r="C26" s="158"/>
      <c r="D26" s="158"/>
      <c r="E26" s="148"/>
      <c r="F26" s="159"/>
      <c r="G26" s="160">
        <f t="shared" ref="G26:G33" si="11">E26*F26</f>
        <v>0</v>
      </c>
      <c r="H26" s="161">
        <f>IF(D26="Int",ROUND(G26*8.8/100,2),IF(D26="Est+",ROUND(G26*11.24/100,2),0))</f>
        <v>0</v>
      </c>
      <c r="I26" s="161">
        <f>IF(D26="Int",ROUND(G26*0.35/100,2),0)</f>
        <v>0</v>
      </c>
      <c r="J26" s="161">
        <f t="shared" si="9"/>
        <v>0</v>
      </c>
      <c r="K26" s="162"/>
      <c r="L26" s="161">
        <f t="shared" ref="L26:L33" si="12">ROUND(J26*K26,2)</f>
        <v>0</v>
      </c>
      <c r="M26" s="163">
        <f t="shared" ref="M26:M33" si="13">ROUND(J26-L26,2)</f>
        <v>0</v>
      </c>
      <c r="N26" s="161">
        <f>IF(D26="Iva",0,ROUND(G26*8.5/100,2))</f>
        <v>0</v>
      </c>
      <c r="O26" s="161">
        <f>IF(D26="Int",ROUND(G26*24.2/100,2),IF(D26="Est+",ROUND(G26*22.48/100,2),0))</f>
        <v>0</v>
      </c>
      <c r="P26" s="164"/>
      <c r="Q26" s="161">
        <f t="shared" si="10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49"/>
      <c r="B27" s="165" t="s">
        <v>101</v>
      </c>
      <c r="C27" s="150"/>
      <c r="D27" s="150"/>
      <c r="E27" s="151"/>
      <c r="F27" s="152">
        <v>59.53</v>
      </c>
      <c r="G27" s="153">
        <f t="shared" si="11"/>
        <v>0</v>
      </c>
      <c r="H27" s="154">
        <f t="shared" ref="H27:H29" si="14">IF(D27="Int",ROUND(G27*8.8/100,2),IF(D27="Est+",ROUND(G27*11.24/100,2),0))</f>
        <v>0</v>
      </c>
      <c r="I27" s="154">
        <f t="shared" ref="I27:I29" si="15">IF(D27="Int",ROUND(G27*0.35/100,2),0)</f>
        <v>0</v>
      </c>
      <c r="J27" s="154">
        <f t="shared" si="9"/>
        <v>0</v>
      </c>
      <c r="K27" s="155"/>
      <c r="L27" s="154">
        <f t="shared" si="12"/>
        <v>0</v>
      </c>
      <c r="M27" s="156">
        <f t="shared" si="13"/>
        <v>0</v>
      </c>
      <c r="N27" s="154">
        <f t="shared" ref="N27:N29" si="16">IF(D27="Iva",0,ROUND(G27*8.5/100,2))</f>
        <v>0</v>
      </c>
      <c r="O27" s="154">
        <f t="shared" ref="O27:O29" si="17">IF(D27="Int",ROUND(G27*24.2/100,2),IF(D27="Est+",ROUND(G27*22.48/100,2),0))</f>
        <v>0</v>
      </c>
      <c r="P27" s="157"/>
      <c r="Q27" s="154">
        <f t="shared" si="10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16"/>
      <c r="B28" s="146" t="s">
        <v>100</v>
      </c>
      <c r="C28" s="129"/>
      <c r="D28" s="129"/>
      <c r="E28" s="130"/>
      <c r="F28" s="131"/>
      <c r="G28" s="117">
        <f t="shared" si="11"/>
        <v>0</v>
      </c>
      <c r="H28" s="118">
        <f t="shared" si="14"/>
        <v>0</v>
      </c>
      <c r="I28" s="118">
        <f t="shared" si="15"/>
        <v>0</v>
      </c>
      <c r="J28" s="118">
        <f>(G28-H28-I28)</f>
        <v>0</v>
      </c>
      <c r="K28" s="142"/>
      <c r="L28" s="118">
        <f t="shared" si="12"/>
        <v>0</v>
      </c>
      <c r="M28" s="119">
        <f t="shared" si="13"/>
        <v>0</v>
      </c>
      <c r="N28" s="118">
        <f t="shared" si="16"/>
        <v>0</v>
      </c>
      <c r="O28" s="118">
        <f t="shared" si="17"/>
        <v>0</v>
      </c>
      <c r="P28" s="140"/>
      <c r="Q28" s="118">
        <f>ROUND(G28*P28,2)</f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28"/>
      <c r="C29" s="129"/>
      <c r="D29" s="129"/>
      <c r="E29" s="130"/>
      <c r="F29" s="131"/>
      <c r="G29" s="117">
        <f t="shared" si="11"/>
        <v>0</v>
      </c>
      <c r="H29" s="118">
        <f t="shared" si="14"/>
        <v>0</v>
      </c>
      <c r="I29" s="118">
        <f t="shared" si="15"/>
        <v>0</v>
      </c>
      <c r="J29" s="118">
        <f t="shared" ref="J29:J31" si="18">(G29-H29-I29)</f>
        <v>0</v>
      </c>
      <c r="K29" s="142"/>
      <c r="L29" s="118">
        <f t="shared" si="12"/>
        <v>0</v>
      </c>
      <c r="M29" s="119">
        <f t="shared" si="13"/>
        <v>0</v>
      </c>
      <c r="N29" s="118">
        <f t="shared" si="16"/>
        <v>0</v>
      </c>
      <c r="O29" s="118">
        <f t="shared" si="17"/>
        <v>0</v>
      </c>
      <c r="P29" s="140"/>
      <c r="Q29" s="118">
        <f t="shared" ref="Q29:Q31" si="19">ROUND(G29*P29,2)</f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25.5" x14ac:dyDescent="0.2">
      <c r="A30" s="39"/>
      <c r="B30" s="167" t="s">
        <v>104</v>
      </c>
      <c r="C30" s="158"/>
      <c r="D30" s="158"/>
      <c r="E30" s="148"/>
      <c r="F30" s="159"/>
      <c r="G30" s="160">
        <f t="shared" si="11"/>
        <v>0</v>
      </c>
      <c r="H30" s="161">
        <f>IF(D30="Int",ROUND(G30*8.8/100,2),IF(D30="Est+",ROUND(G30*11.24/100,2),0))</f>
        <v>0</v>
      </c>
      <c r="I30" s="161">
        <f>IF(D30="Int",ROUND(G30*0.35/100,2),0)</f>
        <v>0</v>
      </c>
      <c r="J30" s="161">
        <f t="shared" si="18"/>
        <v>0</v>
      </c>
      <c r="K30" s="162"/>
      <c r="L30" s="161">
        <f t="shared" si="12"/>
        <v>0</v>
      </c>
      <c r="M30" s="163">
        <f t="shared" si="13"/>
        <v>0</v>
      </c>
      <c r="N30" s="161">
        <f>IF(D30="Iva",0,ROUND(G30*8.5/100,2))</f>
        <v>0</v>
      </c>
      <c r="O30" s="161">
        <f>IF(D30="Int",ROUND(G30*24.2/100,2),IF(D30="Est+",ROUND(G30*22.48/100,2),0))</f>
        <v>0</v>
      </c>
      <c r="P30" s="164"/>
      <c r="Q30" s="161">
        <f t="shared" si="19"/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49"/>
      <c r="B31" s="147" t="s">
        <v>77</v>
      </c>
      <c r="C31" s="150"/>
      <c r="D31" s="150"/>
      <c r="E31" s="151"/>
      <c r="F31" s="152">
        <v>59.53</v>
      </c>
      <c r="G31" s="153">
        <f t="shared" si="11"/>
        <v>0</v>
      </c>
      <c r="H31" s="154">
        <f t="shared" ref="H31:H33" si="20">IF(D31="Int",ROUND(G31*8.8/100,2),IF(D31="Est+",ROUND(G31*11.24/100,2),0))</f>
        <v>0</v>
      </c>
      <c r="I31" s="154">
        <f t="shared" ref="I31:I33" si="21">IF(D31="Int",ROUND(G31*0.35/100,2),0)</f>
        <v>0</v>
      </c>
      <c r="J31" s="154">
        <f t="shared" si="18"/>
        <v>0</v>
      </c>
      <c r="K31" s="155"/>
      <c r="L31" s="154">
        <f t="shared" si="12"/>
        <v>0</v>
      </c>
      <c r="M31" s="156">
        <f t="shared" si="13"/>
        <v>0</v>
      </c>
      <c r="N31" s="154">
        <f t="shared" ref="N31:N33" si="22">IF(D31="Iva",0,ROUND(G31*8.5/100,2))</f>
        <v>0</v>
      </c>
      <c r="O31" s="154">
        <f t="shared" ref="O31:O33" si="23">IF(D31="Int",ROUND(G31*24.2/100,2),IF(D31="Est+",ROUND(G31*22.48/100,2),0))</f>
        <v>0</v>
      </c>
      <c r="P31" s="157"/>
      <c r="Q31" s="154">
        <f t="shared" si="19"/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x14ac:dyDescent="0.2">
      <c r="A32" s="116"/>
      <c r="B32" s="128" t="s">
        <v>99</v>
      </c>
      <c r="C32" s="129"/>
      <c r="D32" s="129"/>
      <c r="E32" s="130"/>
      <c r="F32" s="131">
        <v>25.62</v>
      </c>
      <c r="G32" s="117">
        <f t="shared" si="11"/>
        <v>0</v>
      </c>
      <c r="H32" s="118">
        <f t="shared" si="20"/>
        <v>0</v>
      </c>
      <c r="I32" s="118">
        <f t="shared" si="21"/>
        <v>0</v>
      </c>
      <c r="J32" s="118">
        <f>(G32-H32-I32)</f>
        <v>0</v>
      </c>
      <c r="K32" s="142"/>
      <c r="L32" s="118">
        <f t="shared" si="12"/>
        <v>0</v>
      </c>
      <c r="M32" s="119">
        <f t="shared" si="13"/>
        <v>0</v>
      </c>
      <c r="N32" s="118">
        <f t="shared" si="22"/>
        <v>0</v>
      </c>
      <c r="O32" s="118">
        <f t="shared" si="23"/>
        <v>0</v>
      </c>
      <c r="P32" s="140"/>
      <c r="Q32" s="118">
        <f>ROUND(G32*P32,2)</f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8 16146:16384" s="13" customFormat="1" ht="19.5" customHeight="1" x14ac:dyDescent="0.2">
      <c r="A33" s="116"/>
      <c r="B33" s="128" t="s">
        <v>100</v>
      </c>
      <c r="C33" s="129"/>
      <c r="D33" s="129"/>
      <c r="E33" s="130"/>
      <c r="F33" s="131"/>
      <c r="G33" s="117">
        <f t="shared" si="11"/>
        <v>0</v>
      </c>
      <c r="H33" s="118">
        <f t="shared" si="20"/>
        <v>0</v>
      </c>
      <c r="I33" s="118">
        <f t="shared" si="21"/>
        <v>0</v>
      </c>
      <c r="J33" s="118">
        <f t="shared" ref="J33:J35" si="24">(G33-H33-I33)</f>
        <v>0</v>
      </c>
      <c r="K33" s="142"/>
      <c r="L33" s="118">
        <f t="shared" si="12"/>
        <v>0</v>
      </c>
      <c r="M33" s="119">
        <f t="shared" si="13"/>
        <v>0</v>
      </c>
      <c r="N33" s="118">
        <f t="shared" si="22"/>
        <v>0</v>
      </c>
      <c r="O33" s="118">
        <f t="shared" si="23"/>
        <v>0</v>
      </c>
      <c r="P33" s="140"/>
      <c r="Q33" s="118">
        <f t="shared" ref="Q33:Q35" si="25">ROUND(G33*P33,2)</f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8 16146:16384" s="176" customFormat="1" ht="25.5" x14ac:dyDescent="0.2">
      <c r="A34" s="169"/>
      <c r="B34" s="170" t="s">
        <v>105</v>
      </c>
      <c r="C34" s="171"/>
      <c r="D34" s="171"/>
      <c r="E34" s="170"/>
      <c r="F34" s="172"/>
      <c r="G34" s="173">
        <f t="shared" ref="G34:G37" si="26">E34*F34</f>
        <v>0</v>
      </c>
      <c r="H34" s="168">
        <f>IF(D34="Int",ROUND(G34*8.8/100,2),IF(D34="Est+",ROUND(G34*11.24/100,2),0))</f>
        <v>0</v>
      </c>
      <c r="I34" s="168">
        <f>IF(D34="Int",ROUND(G34*0.35/100,2),0)</f>
        <v>0</v>
      </c>
      <c r="J34" s="168">
        <f t="shared" si="24"/>
        <v>0</v>
      </c>
      <c r="K34" s="174"/>
      <c r="L34" s="168">
        <f t="shared" ref="L34:L37" si="27">ROUND(J34*K34,2)</f>
        <v>0</v>
      </c>
      <c r="M34" s="168">
        <f t="shared" ref="M34:M37" si="28">ROUND(J34-L34,2)</f>
        <v>0</v>
      </c>
      <c r="N34" s="168">
        <f>IF(D34="Iva",0,ROUND(G34*8.5/100,2))</f>
        <v>0</v>
      </c>
      <c r="O34" s="168">
        <f>IF(D34="Int",ROUND(G34*24.2/100,2),IF(D34="Est+",ROUND(G34*22.48/100,2),0))</f>
        <v>0</v>
      </c>
      <c r="P34" s="175"/>
      <c r="Q34" s="168">
        <f t="shared" si="25"/>
        <v>0</v>
      </c>
      <c r="WVZ34" s="177"/>
      <c r="WWA34" s="177"/>
      <c r="WWB34" s="177"/>
      <c r="WWC34" s="177"/>
      <c r="WWD34" s="177"/>
      <c r="WWE34" s="177"/>
      <c r="WWF34" s="177"/>
      <c r="WWG34" s="177"/>
      <c r="WWH34" s="177"/>
      <c r="WWI34" s="177"/>
      <c r="WWJ34" s="177"/>
      <c r="WWK34" s="177"/>
      <c r="WWL34" s="177"/>
      <c r="WWM34" s="177"/>
      <c r="WWN34" s="177"/>
      <c r="WWO34" s="177"/>
      <c r="WWP34" s="177"/>
      <c r="WWQ34" s="177"/>
      <c r="WWR34" s="177"/>
      <c r="WWS34" s="177"/>
      <c r="WWT34" s="177"/>
      <c r="WWU34" s="177"/>
      <c r="WWV34" s="177"/>
      <c r="WWW34" s="177"/>
      <c r="WWX34" s="177"/>
      <c r="WWY34" s="177"/>
      <c r="WWZ34" s="177"/>
      <c r="WXA34" s="177"/>
      <c r="WXB34" s="177"/>
      <c r="WXC34" s="177"/>
      <c r="WXD34" s="177"/>
      <c r="WXE34" s="177"/>
      <c r="WXF34" s="177"/>
      <c r="WXG34" s="177"/>
      <c r="WXH34" s="177"/>
      <c r="WXI34" s="177"/>
      <c r="WXJ34" s="177"/>
      <c r="WXK34" s="177"/>
      <c r="WXL34" s="177"/>
      <c r="WXM34" s="177"/>
      <c r="WXN34" s="177"/>
      <c r="WXO34" s="177"/>
      <c r="WXP34" s="177"/>
      <c r="WXQ34" s="177"/>
      <c r="WXR34" s="177"/>
      <c r="WXS34" s="177"/>
      <c r="WXT34" s="177"/>
      <c r="WXU34" s="177"/>
      <c r="WXV34" s="177"/>
      <c r="WXW34" s="177"/>
      <c r="WXX34" s="177"/>
      <c r="WXY34" s="177"/>
      <c r="WXZ34" s="177"/>
      <c r="WYA34" s="177"/>
      <c r="WYB34" s="177"/>
      <c r="WYC34" s="177"/>
      <c r="WYD34" s="177"/>
      <c r="WYE34" s="177"/>
      <c r="WYF34" s="177"/>
      <c r="WYG34" s="177"/>
      <c r="WYH34" s="177"/>
      <c r="WYI34" s="177"/>
      <c r="WYJ34" s="177"/>
      <c r="WYK34" s="177"/>
      <c r="WYL34" s="177"/>
      <c r="WYM34" s="177"/>
      <c r="WYN34" s="177"/>
      <c r="WYO34" s="177"/>
      <c r="WYP34" s="177"/>
      <c r="WYQ34" s="177"/>
      <c r="WYR34" s="177"/>
      <c r="WYS34" s="177"/>
      <c r="WYT34" s="177"/>
      <c r="WYU34" s="177"/>
      <c r="WYV34" s="177"/>
      <c r="WYW34" s="177"/>
      <c r="WYX34" s="177"/>
      <c r="WYY34" s="177"/>
      <c r="WYZ34" s="177"/>
      <c r="WZA34" s="177"/>
      <c r="WZB34" s="177"/>
      <c r="WZC34" s="177"/>
      <c r="WZD34" s="177"/>
      <c r="WZE34" s="177"/>
      <c r="WZF34" s="177"/>
      <c r="WZG34" s="177"/>
      <c r="WZH34" s="177"/>
      <c r="WZI34" s="177"/>
      <c r="WZJ34" s="177"/>
      <c r="WZK34" s="177"/>
      <c r="WZL34" s="177"/>
      <c r="WZM34" s="177"/>
      <c r="WZN34" s="177"/>
      <c r="WZO34" s="177"/>
      <c r="WZP34" s="177"/>
      <c r="WZQ34" s="177"/>
      <c r="WZR34" s="177"/>
      <c r="WZS34" s="177"/>
      <c r="WZT34" s="177"/>
      <c r="WZU34" s="177"/>
      <c r="WZV34" s="177"/>
      <c r="WZW34" s="177"/>
      <c r="WZX34" s="177"/>
      <c r="WZY34" s="177"/>
      <c r="WZZ34" s="177"/>
      <c r="XAA34" s="177"/>
      <c r="XAB34" s="177"/>
      <c r="XAC34" s="177"/>
      <c r="XAD34" s="177"/>
      <c r="XAE34" s="177"/>
      <c r="XAF34" s="177"/>
      <c r="XAG34" s="177"/>
      <c r="XAH34" s="177"/>
      <c r="XAI34" s="177"/>
      <c r="XAJ34" s="177"/>
      <c r="XAK34" s="177"/>
      <c r="XAL34" s="177"/>
      <c r="XAM34" s="177"/>
      <c r="XAN34" s="177"/>
      <c r="XAO34" s="177"/>
      <c r="XAP34" s="177"/>
      <c r="XAQ34" s="177"/>
      <c r="XAR34" s="177"/>
      <c r="XAS34" s="177"/>
      <c r="XAT34" s="177"/>
      <c r="XAU34" s="177"/>
      <c r="XAV34" s="177"/>
      <c r="XAW34" s="177"/>
      <c r="XAX34" s="177"/>
      <c r="XAY34" s="177"/>
      <c r="XAZ34" s="177"/>
      <c r="XBA34" s="177"/>
      <c r="XBB34" s="177"/>
      <c r="XBC34" s="177"/>
      <c r="XBD34" s="177"/>
      <c r="XBE34" s="177"/>
      <c r="XBF34" s="177"/>
      <c r="XBG34" s="177"/>
      <c r="XBH34" s="177"/>
      <c r="XBI34" s="177"/>
      <c r="XBJ34" s="177"/>
      <c r="XBK34" s="177"/>
      <c r="XBL34" s="177"/>
      <c r="XBM34" s="177"/>
      <c r="XBN34" s="177"/>
      <c r="XBO34" s="177"/>
      <c r="XBP34" s="177"/>
      <c r="XBQ34" s="177"/>
      <c r="XBR34" s="177"/>
      <c r="XBS34" s="177"/>
      <c r="XBT34" s="177"/>
      <c r="XBU34" s="177"/>
      <c r="XBV34" s="177"/>
      <c r="XBW34" s="177"/>
      <c r="XBX34" s="177"/>
      <c r="XBY34" s="177"/>
      <c r="XBZ34" s="177"/>
      <c r="XCA34" s="177"/>
      <c r="XCB34" s="177"/>
      <c r="XCC34" s="177"/>
      <c r="XCD34" s="177"/>
      <c r="XCE34" s="177"/>
      <c r="XCF34" s="177"/>
      <c r="XCG34" s="177"/>
      <c r="XCH34" s="177"/>
      <c r="XCI34" s="177"/>
      <c r="XCJ34" s="177"/>
      <c r="XCK34" s="177"/>
      <c r="XCL34" s="177"/>
      <c r="XCM34" s="177"/>
      <c r="XCN34" s="177"/>
      <c r="XCO34" s="177"/>
      <c r="XCP34" s="177"/>
      <c r="XCQ34" s="177"/>
      <c r="XCR34" s="177"/>
      <c r="XCS34" s="177"/>
      <c r="XCT34" s="177"/>
      <c r="XCU34" s="177"/>
      <c r="XCV34" s="177"/>
      <c r="XCW34" s="177"/>
      <c r="XCX34" s="177"/>
      <c r="XCY34" s="177"/>
      <c r="XCZ34" s="177"/>
      <c r="XDA34" s="177"/>
      <c r="XDB34" s="177"/>
      <c r="XDC34" s="177"/>
      <c r="XDD34" s="177"/>
      <c r="XDE34" s="177"/>
      <c r="XDF34" s="177"/>
      <c r="XDG34" s="177"/>
      <c r="XDH34" s="177"/>
      <c r="XDI34" s="177"/>
      <c r="XDJ34" s="177"/>
      <c r="XDK34" s="177"/>
      <c r="XDL34" s="177"/>
      <c r="XDM34" s="177"/>
      <c r="XDN34" s="177"/>
      <c r="XDO34" s="177"/>
      <c r="XDP34" s="177"/>
      <c r="XDQ34" s="177"/>
      <c r="XDR34" s="177"/>
      <c r="XDS34" s="177"/>
      <c r="XDT34" s="177"/>
      <c r="XDU34" s="177"/>
      <c r="XDV34" s="177"/>
      <c r="XDW34" s="177"/>
      <c r="XDX34" s="177"/>
      <c r="XDY34" s="177"/>
      <c r="XDZ34" s="177"/>
      <c r="XEA34" s="177"/>
      <c r="XEB34" s="177"/>
      <c r="XEC34" s="177"/>
      <c r="XED34" s="177"/>
      <c r="XEE34" s="177"/>
      <c r="XEF34" s="177"/>
      <c r="XEG34" s="177"/>
      <c r="XEH34" s="177"/>
      <c r="XEI34" s="177"/>
      <c r="XEJ34" s="177"/>
      <c r="XEK34" s="177"/>
      <c r="XEL34" s="177"/>
      <c r="XEM34" s="177"/>
      <c r="XEN34" s="177"/>
      <c r="XEO34" s="177"/>
      <c r="XEP34" s="177"/>
      <c r="XEQ34" s="177"/>
      <c r="XER34" s="177"/>
      <c r="XES34" s="177"/>
      <c r="XET34" s="177"/>
      <c r="XEU34" s="177"/>
      <c r="XEV34" s="177"/>
      <c r="XEW34" s="177"/>
      <c r="XEX34" s="177"/>
      <c r="XEY34" s="177"/>
      <c r="XEZ34" s="177"/>
      <c r="XFA34" s="177"/>
      <c r="XFB34" s="177"/>
      <c r="XFC34" s="177"/>
      <c r="XFD34" s="177"/>
    </row>
    <row r="35" spans="1:18 16146:16384" s="13" customFormat="1" ht="19.5" customHeight="1" x14ac:dyDescent="0.2">
      <c r="A35" s="149"/>
      <c r="B35" s="147" t="s">
        <v>106</v>
      </c>
      <c r="C35" s="150"/>
      <c r="D35" s="150"/>
      <c r="E35" s="151"/>
      <c r="F35" s="152">
        <v>25.62</v>
      </c>
      <c r="G35" s="153">
        <f t="shared" si="26"/>
        <v>0</v>
      </c>
      <c r="H35" s="154">
        <f t="shared" ref="H35:H37" si="29">IF(D35="Int",ROUND(G35*8.8/100,2),IF(D35="Est+",ROUND(G35*11.24/100,2),0))</f>
        <v>0</v>
      </c>
      <c r="I35" s="154">
        <f t="shared" ref="I35:I37" si="30">IF(D35="Int",ROUND(G35*0.35/100,2),0)</f>
        <v>0</v>
      </c>
      <c r="J35" s="154">
        <f t="shared" si="24"/>
        <v>0</v>
      </c>
      <c r="K35" s="155"/>
      <c r="L35" s="154">
        <f t="shared" si="27"/>
        <v>0</v>
      </c>
      <c r="M35" s="156">
        <f t="shared" si="28"/>
        <v>0</v>
      </c>
      <c r="N35" s="154">
        <f t="shared" ref="N35:N37" si="31">IF(D35="Iva",0,ROUND(G35*8.5/100,2))</f>
        <v>0</v>
      </c>
      <c r="O35" s="154">
        <f t="shared" ref="O35:O37" si="32">IF(D35="Int",ROUND(G35*24.2/100,2),IF(D35="Est+",ROUND(G35*22.48/100,2),0))</f>
        <v>0</v>
      </c>
      <c r="P35" s="157"/>
      <c r="Q35" s="154">
        <f t="shared" si="25"/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8 16146:16384" s="13" customFormat="1" ht="19.5" customHeight="1" x14ac:dyDescent="0.2">
      <c r="A36" s="116"/>
      <c r="B36" s="128"/>
      <c r="C36" s="129"/>
      <c r="D36" s="129"/>
      <c r="E36" s="130"/>
      <c r="F36" s="131"/>
      <c r="G36" s="117">
        <f t="shared" si="26"/>
        <v>0</v>
      </c>
      <c r="H36" s="118">
        <f t="shared" si="29"/>
        <v>0</v>
      </c>
      <c r="I36" s="118">
        <f t="shared" si="30"/>
        <v>0</v>
      </c>
      <c r="J36" s="118">
        <f>(G36-H36-I36)</f>
        <v>0</v>
      </c>
      <c r="K36" s="142"/>
      <c r="L36" s="118">
        <f t="shared" si="27"/>
        <v>0</v>
      </c>
      <c r="M36" s="119">
        <f t="shared" si="28"/>
        <v>0</v>
      </c>
      <c r="N36" s="118">
        <f t="shared" si="31"/>
        <v>0</v>
      </c>
      <c r="O36" s="118">
        <f t="shared" si="32"/>
        <v>0</v>
      </c>
      <c r="P36" s="140"/>
      <c r="Q36" s="118">
        <f>ROUND(G36*P36,2)</f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8 16146:16384" s="13" customFormat="1" ht="19.5" customHeight="1" x14ac:dyDescent="0.2">
      <c r="A37" s="116"/>
      <c r="B37" s="128"/>
      <c r="C37" s="129"/>
      <c r="D37" s="129"/>
      <c r="E37" s="130"/>
      <c r="F37" s="131"/>
      <c r="G37" s="117">
        <f t="shared" si="26"/>
        <v>0</v>
      </c>
      <c r="H37" s="118">
        <f t="shared" si="29"/>
        <v>0</v>
      </c>
      <c r="I37" s="118">
        <f t="shared" si="30"/>
        <v>0</v>
      </c>
      <c r="J37" s="118">
        <f t="shared" ref="J37" si="33">(G37-H37-I37)</f>
        <v>0</v>
      </c>
      <c r="K37" s="142"/>
      <c r="L37" s="118">
        <f t="shared" si="27"/>
        <v>0</v>
      </c>
      <c r="M37" s="119">
        <f t="shared" si="28"/>
        <v>0</v>
      </c>
      <c r="N37" s="118">
        <f t="shared" si="31"/>
        <v>0</v>
      </c>
      <c r="O37" s="118">
        <f t="shared" si="32"/>
        <v>0</v>
      </c>
      <c r="P37" s="140"/>
      <c r="Q37" s="118">
        <f t="shared" ref="Q37" si="34">ROUND(G37*P37,2)</f>
        <v>0</v>
      </c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8 16146:16384" s="13" customFormat="1" ht="19.5" customHeight="1" x14ac:dyDescent="0.2">
      <c r="A38" s="116"/>
      <c r="B38" s="128"/>
      <c r="C38" s="129"/>
      <c r="D38" s="129"/>
      <c r="E38" s="130"/>
      <c r="F38" s="131"/>
      <c r="G38" s="117">
        <f t="shared" si="0"/>
        <v>0</v>
      </c>
      <c r="H38" s="118">
        <f t="shared" si="5"/>
        <v>0</v>
      </c>
      <c r="I38" s="118">
        <f t="shared" si="6"/>
        <v>0</v>
      </c>
      <c r="J38" s="118">
        <f t="shared" si="9"/>
        <v>0</v>
      </c>
      <c r="K38" s="142"/>
      <c r="L38" s="118">
        <f t="shared" ref="L38:L41" si="35">ROUND(J38*K38,2)</f>
        <v>0</v>
      </c>
      <c r="M38" s="119">
        <f t="shared" ref="M38:M41" si="36">ROUND(J38-L38,2)</f>
        <v>0</v>
      </c>
      <c r="N38" s="118">
        <f t="shared" si="7"/>
        <v>0</v>
      </c>
      <c r="O38" s="118">
        <f t="shared" si="8"/>
        <v>0</v>
      </c>
      <c r="P38" s="140"/>
      <c r="Q38" s="118">
        <f t="shared" si="10"/>
        <v>0</v>
      </c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8 16146:16384" s="13" customFormat="1" ht="19.5" customHeight="1" x14ac:dyDescent="0.2">
      <c r="A39" s="116"/>
      <c r="B39" s="128"/>
      <c r="C39" s="129"/>
      <c r="D39" s="129"/>
      <c r="E39" s="130"/>
      <c r="F39" s="131"/>
      <c r="G39" s="117">
        <f t="shared" si="0"/>
        <v>0</v>
      </c>
      <c r="H39" s="118">
        <f t="shared" si="5"/>
        <v>0</v>
      </c>
      <c r="I39" s="118">
        <f t="shared" si="6"/>
        <v>0</v>
      </c>
      <c r="J39" s="118">
        <f t="shared" si="9"/>
        <v>0</v>
      </c>
      <c r="K39" s="142"/>
      <c r="L39" s="118">
        <f t="shared" si="35"/>
        <v>0</v>
      </c>
      <c r="M39" s="119">
        <f t="shared" si="36"/>
        <v>0</v>
      </c>
      <c r="N39" s="118">
        <f t="shared" si="7"/>
        <v>0</v>
      </c>
      <c r="O39" s="118">
        <f t="shared" si="8"/>
        <v>0</v>
      </c>
      <c r="P39" s="140"/>
      <c r="Q39" s="118">
        <f t="shared" si="10"/>
        <v>0</v>
      </c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8 16146:16384" s="13" customFormat="1" ht="19.5" customHeight="1" x14ac:dyDescent="0.2">
      <c r="A40" s="116"/>
      <c r="B40" s="128"/>
      <c r="C40" s="129"/>
      <c r="D40" s="129"/>
      <c r="E40" s="130"/>
      <c r="F40" s="131"/>
      <c r="G40" s="117">
        <f t="shared" si="0"/>
        <v>0</v>
      </c>
      <c r="H40" s="118">
        <f t="shared" si="5"/>
        <v>0</v>
      </c>
      <c r="I40" s="118">
        <f t="shared" si="6"/>
        <v>0</v>
      </c>
      <c r="J40" s="118">
        <f t="shared" si="9"/>
        <v>0</v>
      </c>
      <c r="K40" s="142"/>
      <c r="L40" s="118">
        <f t="shared" si="35"/>
        <v>0</v>
      </c>
      <c r="M40" s="119">
        <f t="shared" si="36"/>
        <v>0</v>
      </c>
      <c r="N40" s="118">
        <f t="shared" si="7"/>
        <v>0</v>
      </c>
      <c r="O40" s="118">
        <f t="shared" si="8"/>
        <v>0</v>
      </c>
      <c r="P40" s="140"/>
      <c r="Q40" s="118">
        <f t="shared" si="10"/>
        <v>0</v>
      </c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8 16146:16384" s="13" customFormat="1" ht="19.5" customHeight="1" x14ac:dyDescent="0.2">
      <c r="A41" s="116"/>
      <c r="B41" s="132"/>
      <c r="C41" s="133"/>
      <c r="D41" s="133"/>
      <c r="E41" s="134"/>
      <c r="F41" s="135"/>
      <c r="G41" s="120">
        <f t="shared" si="0"/>
        <v>0</v>
      </c>
      <c r="H41" s="121">
        <f t="shared" si="5"/>
        <v>0</v>
      </c>
      <c r="I41" s="121">
        <f t="shared" si="6"/>
        <v>0</v>
      </c>
      <c r="J41" s="121">
        <f t="shared" si="9"/>
        <v>0</v>
      </c>
      <c r="K41" s="143"/>
      <c r="L41" s="121">
        <f t="shared" si="35"/>
        <v>0</v>
      </c>
      <c r="M41" s="122">
        <f t="shared" si="36"/>
        <v>0</v>
      </c>
      <c r="N41" s="121">
        <f t="shared" si="7"/>
        <v>0</v>
      </c>
      <c r="O41" s="121">
        <f t="shared" si="8"/>
        <v>0</v>
      </c>
      <c r="P41" s="141"/>
      <c r="Q41" s="121">
        <f t="shared" si="10"/>
        <v>0</v>
      </c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8 16146:16384" s="13" customFormat="1" ht="19.5" customHeight="1" x14ac:dyDescent="0.2">
      <c r="A42" s="39"/>
      <c r="B42" s="29" t="s">
        <v>40</v>
      </c>
      <c r="C42" s="40">
        <f>SUM(C22:C22)</f>
        <v>0</v>
      </c>
      <c r="D42" s="40"/>
      <c r="E42" s="28">
        <f>SUM(E22:E41)</f>
        <v>0</v>
      </c>
      <c r="F42" s="26" t="s">
        <v>41</v>
      </c>
      <c r="G42" s="96">
        <f>SUM(G22:G41)</f>
        <v>0</v>
      </c>
      <c r="H42" s="97">
        <f>SUM(H22:H41)</f>
        <v>0</v>
      </c>
      <c r="I42" s="98">
        <f>SUM(I22:I41)</f>
        <v>0</v>
      </c>
      <c r="J42" s="96">
        <f>SUM(J22:J41)</f>
        <v>0</v>
      </c>
      <c r="K42" s="99" t="s">
        <v>41</v>
      </c>
      <c r="L42" s="100">
        <f>SUM(L22:L41)</f>
        <v>0</v>
      </c>
      <c r="M42" s="101">
        <f>SUM(M22:M41)</f>
        <v>0</v>
      </c>
      <c r="N42" s="102">
        <f>SUM(N22:N41)</f>
        <v>0</v>
      </c>
      <c r="O42" s="103">
        <f>SUM(O22:O41)</f>
        <v>0</v>
      </c>
      <c r="P42" s="99" t="s">
        <v>41</v>
      </c>
      <c r="Q42" s="104">
        <f>SUM(Q22:Q41)</f>
        <v>0</v>
      </c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8 16146:16384" s="13" customFormat="1" ht="19.5" customHeight="1" x14ac:dyDescent="0.2">
      <c r="A43" s="8"/>
      <c r="B43" s="8"/>
      <c r="C43" s="41"/>
      <c r="D43" s="41"/>
      <c r="E43" s="8"/>
      <c r="F43" s="42"/>
      <c r="G43" s="22"/>
      <c r="H43" s="22"/>
      <c r="I43" s="22"/>
      <c r="J43" s="22"/>
      <c r="K43" s="43"/>
      <c r="L43" s="22"/>
      <c r="M43" s="44"/>
      <c r="N43" s="44"/>
      <c r="O43" s="44"/>
      <c r="P43" s="43"/>
      <c r="Q43" s="22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8 16146:16384" s="13" customFormat="1" ht="19.5" customHeight="1" x14ac:dyDescent="0.2">
      <c r="A44" s="8"/>
      <c r="B44" s="45" t="s">
        <v>42</v>
      </c>
      <c r="C44" s="9"/>
      <c r="D44" s="9"/>
      <c r="E44" s="8"/>
      <c r="F44" s="17"/>
      <c r="G44" s="17"/>
      <c r="H44" s="184" t="s">
        <v>43</v>
      </c>
      <c r="I44" s="184"/>
      <c r="J44" s="17"/>
      <c r="L44" s="17"/>
      <c r="M44" s="44"/>
      <c r="N44" s="184" t="s">
        <v>44</v>
      </c>
      <c r="O44" s="184"/>
      <c r="P44" s="46"/>
      <c r="Q44" s="22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8 16146:16384" s="13" customFormat="1" ht="21" thickTop="1" x14ac:dyDescent="0.2">
      <c r="A45" s="8"/>
      <c r="B45" s="47"/>
      <c r="C45" s="9"/>
      <c r="D45" s="9"/>
      <c r="E45" s="8"/>
      <c r="F45" s="48" t="s">
        <v>45</v>
      </c>
      <c r="G45" s="49"/>
      <c r="H45" s="50" t="s">
        <v>46</v>
      </c>
      <c r="I45" s="90">
        <f>SUMIF(D22:D41,"Int",M22:M41)+SUMIF(D22:D41,"IntF",M22:M41)+SUMIF(D22:D41,"Est-",M22:M41)+SUMIF(D22:D41,"Est+",M22:M41)</f>
        <v>0</v>
      </c>
      <c r="J45" s="198" t="s">
        <v>47</v>
      </c>
      <c r="K45" s="198"/>
      <c r="L45" s="17"/>
      <c r="M45" s="51"/>
      <c r="N45" s="52"/>
      <c r="O45" s="52"/>
      <c r="P45" s="53"/>
      <c r="Q45" s="54"/>
      <c r="R45" s="5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8 16146:16384" s="13" customFormat="1" ht="20.25" x14ac:dyDescent="0.2">
      <c r="A46" s="202"/>
      <c r="B46" s="56" t="s">
        <v>48</v>
      </c>
      <c r="C46" s="9"/>
      <c r="D46" s="9"/>
      <c r="E46" s="8" t="s">
        <v>49</v>
      </c>
      <c r="F46" s="48" t="s">
        <v>45</v>
      </c>
      <c r="G46" s="57"/>
      <c r="H46" s="58" t="s">
        <v>46</v>
      </c>
      <c r="I46" s="91">
        <f>H42</f>
        <v>0</v>
      </c>
      <c r="J46" s="191" t="s">
        <v>50</v>
      </c>
      <c r="K46" s="191"/>
      <c r="L46" s="17"/>
      <c r="M46" s="59" t="s">
        <v>51</v>
      </c>
      <c r="N46" s="60">
        <f>SUMIF(P22:P41,"&gt;0",G22:G41)</f>
        <v>0</v>
      </c>
      <c r="O46" s="20" t="s">
        <v>52</v>
      </c>
      <c r="P46" s="61"/>
      <c r="Q46" s="62">
        <f>ROUND(N46,0)</f>
        <v>0</v>
      </c>
      <c r="R46" s="55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8 16146:16384" s="13" customFormat="1" ht="20.25" x14ac:dyDescent="0.2">
      <c r="A47" s="202"/>
      <c r="B47" s="63" t="s">
        <v>53</v>
      </c>
      <c r="C47" s="9"/>
      <c r="D47" s="9"/>
      <c r="E47" s="8" t="s">
        <v>49</v>
      </c>
      <c r="F47" s="48" t="s">
        <v>45</v>
      </c>
      <c r="G47" s="57"/>
      <c r="H47" s="58" t="s">
        <v>46</v>
      </c>
      <c r="I47" s="92">
        <f>I42</f>
        <v>0</v>
      </c>
      <c r="J47" s="191" t="s">
        <v>54</v>
      </c>
      <c r="K47" s="191"/>
      <c r="L47" s="17"/>
      <c r="M47" s="64"/>
      <c r="N47" s="20"/>
      <c r="O47" s="20"/>
      <c r="P47" s="61"/>
      <c r="Q47" s="65"/>
      <c r="R47" s="55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8 16146:16384" s="13" customFormat="1" ht="20.25" x14ac:dyDescent="0.2">
      <c r="A48" s="202"/>
      <c r="B48" s="66" t="s">
        <v>55</v>
      </c>
      <c r="C48" s="67"/>
      <c r="D48" s="67"/>
      <c r="E48" s="8" t="s">
        <v>49</v>
      </c>
      <c r="F48" s="48" t="s">
        <v>45</v>
      </c>
      <c r="G48" s="57"/>
      <c r="H48" s="58" t="s">
        <v>46</v>
      </c>
      <c r="I48" s="125">
        <f>SUMIF(D22:D41,"Int",L22:L41)+SUMIF(D22:D41,"IntF",L22:L41)</f>
        <v>0</v>
      </c>
      <c r="J48" s="199" t="s">
        <v>56</v>
      </c>
      <c r="K48" s="199"/>
      <c r="L48" s="17"/>
      <c r="M48" s="68" t="s">
        <v>57</v>
      </c>
      <c r="N48" s="69">
        <f>SUM(N49:N50)</f>
        <v>0</v>
      </c>
      <c r="O48" s="70"/>
      <c r="P48" s="70">
        <v>1.61E-2</v>
      </c>
      <c r="Q48" s="62">
        <f>Q46*P48</f>
        <v>0</v>
      </c>
      <c r="R48" s="55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13" customFormat="1" ht="20.25" x14ac:dyDescent="0.2">
      <c r="A49" s="202"/>
      <c r="B49" s="63" t="s">
        <v>58</v>
      </c>
      <c r="C49" s="9"/>
      <c r="D49" s="9"/>
      <c r="E49" s="8" t="s">
        <v>49</v>
      </c>
      <c r="F49" s="48" t="s">
        <v>45</v>
      </c>
      <c r="G49" s="57"/>
      <c r="H49" s="58" t="s">
        <v>46</v>
      </c>
      <c r="I49" s="93">
        <f>$N$42</f>
        <v>0</v>
      </c>
      <c r="J49" s="191" t="s">
        <v>59</v>
      </c>
      <c r="K49" s="191"/>
      <c r="L49" s="17"/>
      <c r="M49" s="71" t="s">
        <v>60</v>
      </c>
      <c r="N49" s="72">
        <f>SUMIF(C22:C41,"M",P22:P41)/1.61%</f>
        <v>0</v>
      </c>
      <c r="O49" s="20"/>
      <c r="P49" s="61"/>
      <c r="Q49" s="65"/>
      <c r="R49" s="55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13" customFormat="1" ht="20.25" x14ac:dyDescent="0.2">
      <c r="A50" s="202"/>
      <c r="B50" s="63" t="s">
        <v>61</v>
      </c>
      <c r="C50" s="9"/>
      <c r="D50" s="9"/>
      <c r="E50" s="8" t="s">
        <v>49</v>
      </c>
      <c r="F50" s="48" t="s">
        <v>45</v>
      </c>
      <c r="G50" s="57"/>
      <c r="H50" s="58" t="s">
        <v>46</v>
      </c>
      <c r="I50" s="94">
        <f>O42</f>
        <v>0</v>
      </c>
      <c r="J50" s="191" t="s">
        <v>62</v>
      </c>
      <c r="K50" s="191"/>
      <c r="L50" s="17"/>
      <c r="M50" s="71" t="s">
        <v>63</v>
      </c>
      <c r="N50" s="69">
        <f>SUMIF(C22:C41,"F",P22:P41)/1.61%</f>
        <v>0</v>
      </c>
      <c r="O50" s="192" t="s">
        <v>64</v>
      </c>
      <c r="P50" s="192"/>
      <c r="Q50" s="89">
        <f>ROUND(Q48,0)</f>
        <v>0</v>
      </c>
      <c r="R50" s="55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13" customFormat="1" ht="21" thickBot="1" x14ac:dyDescent="0.25">
      <c r="A51" s="202"/>
      <c r="B51" s="73" t="s">
        <v>65</v>
      </c>
      <c r="C51" s="9"/>
      <c r="D51" s="9"/>
      <c r="E51" s="8" t="s">
        <v>49</v>
      </c>
      <c r="F51" s="48" t="s">
        <v>45</v>
      </c>
      <c r="G51" s="74"/>
      <c r="H51" s="75" t="s">
        <v>46</v>
      </c>
      <c r="I51" s="95">
        <f>$Q$50</f>
        <v>0</v>
      </c>
      <c r="J51" s="193" t="s">
        <v>66</v>
      </c>
      <c r="K51" s="193"/>
      <c r="L51" s="17"/>
      <c r="M51" s="76"/>
      <c r="N51" s="77"/>
      <c r="O51" s="77"/>
      <c r="P51" s="78"/>
      <c r="Q51" s="79"/>
      <c r="R51" s="55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13" customFormat="1" ht="21" thickTop="1" x14ac:dyDescent="0.2">
      <c r="A52" s="8"/>
      <c r="B52" s="47"/>
      <c r="C52" s="9"/>
      <c r="D52" s="9"/>
      <c r="E52" s="8"/>
      <c r="F52" s="48"/>
      <c r="G52" s="49"/>
      <c r="H52" s="58" t="s">
        <v>46</v>
      </c>
      <c r="I52" s="90">
        <f>SUMIF(D22:D41,"Iva",M22:M41)</f>
        <v>0</v>
      </c>
      <c r="J52" s="178" t="s">
        <v>98</v>
      </c>
      <c r="K52" s="179"/>
      <c r="L52" s="17"/>
      <c r="M52" s="44"/>
      <c r="N52" s="22"/>
      <c r="O52" s="22"/>
      <c r="P52" s="80"/>
      <c r="Q52" s="2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s="13" customFormat="1" ht="20.25" x14ac:dyDescent="0.2">
      <c r="A53" s="8"/>
      <c r="B53" s="63" t="s">
        <v>75</v>
      </c>
      <c r="C53" s="9"/>
      <c r="D53" s="9"/>
      <c r="E53" s="8" t="s">
        <v>49</v>
      </c>
      <c r="F53" s="48" t="s">
        <v>45</v>
      </c>
      <c r="G53" s="57"/>
      <c r="H53" s="58" t="s">
        <v>46</v>
      </c>
      <c r="I53" s="145">
        <f>SUMIF(D22:D41,"Est-",L22:L41)+SUMIF(D22:D41,"Est+",L22:L41)</f>
        <v>0</v>
      </c>
      <c r="J53" s="196" t="s">
        <v>97</v>
      </c>
      <c r="K53" s="191"/>
      <c r="L53" s="17"/>
      <c r="M53" s="44"/>
      <c r="N53" s="22"/>
      <c r="O53" s="22"/>
      <c r="P53" s="80"/>
      <c r="Q53" s="22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13" customFormat="1" ht="21" thickBot="1" x14ac:dyDescent="0.25">
      <c r="A54" s="8"/>
      <c r="B54" s="73" t="s">
        <v>76</v>
      </c>
      <c r="C54" s="9"/>
      <c r="D54" s="9"/>
      <c r="E54" s="8" t="s">
        <v>49</v>
      </c>
      <c r="F54" s="48" t="s">
        <v>45</v>
      </c>
      <c r="G54" s="74"/>
      <c r="H54" s="75" t="s">
        <v>46</v>
      </c>
      <c r="I54" s="123">
        <f>SUMIF(D22:D41,"Iva",L22:L41)</f>
        <v>0</v>
      </c>
      <c r="J54" s="197" t="s">
        <v>83</v>
      </c>
      <c r="K54" s="193"/>
      <c r="L54" s="17"/>
      <c r="M54" s="44"/>
      <c r="N54" s="22"/>
      <c r="O54" s="22"/>
      <c r="P54" s="80"/>
      <c r="Q54" s="22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s="13" customFormat="1" ht="19.5" customHeight="1" thickTop="1" thickBot="1" x14ac:dyDescent="0.25">
      <c r="A55" s="8"/>
      <c r="B55" s="9"/>
      <c r="C55" s="9"/>
      <c r="D55" s="9"/>
      <c r="E55" s="8"/>
      <c r="F55" s="17"/>
      <c r="G55" s="17"/>
      <c r="H55" s="22"/>
      <c r="I55" s="17"/>
      <c r="J55" s="17"/>
      <c r="K55" s="43"/>
      <c r="L55" s="22"/>
      <c r="M55" s="44"/>
      <c r="N55" s="22"/>
      <c r="O55" s="22"/>
      <c r="P55" s="80"/>
      <c r="Q55" s="22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83" customFormat="1" ht="18" thickBot="1" x14ac:dyDescent="0.25">
      <c r="A56" s="14"/>
      <c r="B56" s="194" t="s">
        <v>67</v>
      </c>
      <c r="C56" s="194"/>
      <c r="D56" s="194"/>
      <c r="E56" s="194"/>
      <c r="F56" s="194"/>
      <c r="G56" s="194"/>
      <c r="H56" s="105" t="s">
        <v>68</v>
      </c>
      <c r="I56" s="106">
        <f>SUM(I45:I54)</f>
        <v>0</v>
      </c>
      <c r="J56" s="144" t="s">
        <v>86</v>
      </c>
      <c r="K56" s="195">
        <f>O16-I56</f>
        <v>0</v>
      </c>
      <c r="L56" s="195"/>
      <c r="M56" s="81"/>
      <c r="N56" s="16"/>
      <c r="O56" s="16"/>
      <c r="P56" s="82"/>
      <c r="Q56" s="15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customFormat="1" x14ac:dyDescent="0.2">
      <c r="A57" s="1"/>
      <c r="B57" s="2"/>
      <c r="C57" s="2"/>
      <c r="D57" s="2"/>
      <c r="E57" s="1"/>
      <c r="F57" s="3"/>
      <c r="G57" s="3"/>
      <c r="H57" s="4"/>
      <c r="I57" s="3"/>
      <c r="J57" s="3"/>
      <c r="K57" s="1"/>
      <c r="L57" s="4"/>
      <c r="M57" s="84"/>
      <c r="N57" s="84"/>
      <c r="O57" s="4"/>
      <c r="P57" s="85"/>
      <c r="Q57" s="4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</row>
    <row r="58" spans="1:16384" customFormat="1" x14ac:dyDescent="0.2">
      <c r="A58" s="1"/>
      <c r="B58" s="2"/>
      <c r="C58" s="2"/>
      <c r="D58" s="2"/>
      <c r="E58" s="1"/>
      <c r="F58" s="3"/>
      <c r="G58" s="3"/>
      <c r="H58" s="4"/>
      <c r="I58" s="3"/>
      <c r="J58" s="3"/>
      <c r="K58" s="1"/>
      <c r="L58" s="4"/>
      <c r="M58" s="84"/>
      <c r="N58" s="84"/>
      <c r="O58" s="4"/>
      <c r="P58" s="85"/>
      <c r="Q58" s="4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</row>
    <row r="59" spans="1:16384" customFormat="1" x14ac:dyDescent="0.2">
      <c r="A59" s="1"/>
      <c r="B59" s="2"/>
      <c r="C59" s="2"/>
      <c r="D59" s="2"/>
      <c r="E59" s="1"/>
      <c r="F59" s="3"/>
      <c r="G59" s="3"/>
      <c r="H59" s="4"/>
      <c r="I59" s="3"/>
      <c r="J59" s="3"/>
      <c r="K59" s="1"/>
      <c r="L59" s="4"/>
      <c r="M59" s="84"/>
      <c r="N59" s="84"/>
      <c r="O59" s="4"/>
      <c r="P59" s="85"/>
      <c r="Q59" s="4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</row>
    <row r="60" spans="1:16384" customFormat="1" x14ac:dyDescent="0.2">
      <c r="A60" s="1"/>
      <c r="B60" s="2"/>
      <c r="C60" s="2"/>
      <c r="D60" s="2"/>
      <c r="E60" s="1"/>
      <c r="F60" s="3"/>
      <c r="G60" s="3"/>
      <c r="H60" s="4"/>
      <c r="I60" s="3"/>
      <c r="J60" s="3"/>
      <c r="K60" s="1"/>
      <c r="L60" s="4"/>
      <c r="M60" s="84"/>
      <c r="N60" s="84"/>
      <c r="O60" s="4"/>
      <c r="P60" s="85"/>
      <c r="Q60" s="4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</row>
    <row r="61" spans="1:16384" customFormat="1" x14ac:dyDescent="0.2">
      <c r="A61" s="1"/>
      <c r="B61" s="2"/>
      <c r="C61" s="2"/>
      <c r="D61" s="2"/>
      <c r="E61" s="1"/>
      <c r="F61" s="3"/>
      <c r="G61" s="3"/>
      <c r="H61" s="4"/>
      <c r="I61" s="3"/>
      <c r="J61" s="3"/>
      <c r="K61" s="1"/>
      <c r="L61" s="4"/>
      <c r="M61" s="84"/>
      <c r="N61" s="84"/>
      <c r="O61" s="4"/>
      <c r="P61" s="85"/>
      <c r="Q61" s="4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</row>
    <row r="62" spans="1:16384" customFormat="1" ht="14.25" x14ac:dyDescent="0.2">
      <c r="A62" s="1"/>
      <c r="B62" s="86"/>
      <c r="C62" s="86"/>
      <c r="D62" s="86"/>
      <c r="E62" s="139" t="s">
        <v>69</v>
      </c>
      <c r="F62" s="23"/>
      <c r="G62" s="23"/>
      <c r="H62" s="44"/>
      <c r="I62" s="23"/>
      <c r="J62" s="23"/>
      <c r="K62" s="46"/>
      <c r="L62" s="23"/>
      <c r="M62" s="44"/>
      <c r="N62" s="44"/>
      <c r="O62" s="138" t="s">
        <v>70</v>
      </c>
      <c r="P62" s="87"/>
      <c r="Q62" s="20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</row>
    <row r="63" spans="1:16384" customFormat="1" ht="16.5" x14ac:dyDescent="0.2">
      <c r="A63" s="1"/>
      <c r="B63" s="86"/>
      <c r="C63" s="86"/>
      <c r="D63" s="86"/>
      <c r="E63" s="136" t="s">
        <v>71</v>
      </c>
      <c r="F63" s="17"/>
      <c r="G63" s="17"/>
      <c r="H63" s="22"/>
      <c r="I63" s="17"/>
      <c r="J63" s="17"/>
      <c r="K63" s="8"/>
      <c r="L63" s="17"/>
      <c r="M63" s="22"/>
      <c r="N63" s="17"/>
      <c r="O63" s="137" t="s">
        <v>71</v>
      </c>
      <c r="P63" s="88"/>
      <c r="Q63" s="20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</row>
  </sheetData>
  <sheetProtection sheet="1" objects="1" scenarios="1"/>
  <mergeCells count="36">
    <mergeCell ref="A46:A51"/>
    <mergeCell ref="G6:K6"/>
    <mergeCell ref="G7:K7"/>
    <mergeCell ref="G8:K8"/>
    <mergeCell ref="G9:K9"/>
    <mergeCell ref="G10:K10"/>
    <mergeCell ref="A20:A21"/>
    <mergeCell ref="G5:K5"/>
    <mergeCell ref="J50:K50"/>
    <mergeCell ref="O50:P50"/>
    <mergeCell ref="J51:K51"/>
    <mergeCell ref="B56:G56"/>
    <mergeCell ref="K56:L56"/>
    <mergeCell ref="J53:K53"/>
    <mergeCell ref="J54:K54"/>
    <mergeCell ref="J45:K45"/>
    <mergeCell ref="J46:K46"/>
    <mergeCell ref="J47:K47"/>
    <mergeCell ref="J48:K48"/>
    <mergeCell ref="J49:K49"/>
    <mergeCell ref="B20:B21"/>
    <mergeCell ref="C20:C21"/>
    <mergeCell ref="H44:I44"/>
    <mergeCell ref="J52:K52"/>
    <mergeCell ref="M9:N9"/>
    <mergeCell ref="M10:N10"/>
    <mergeCell ref="E12:L12"/>
    <mergeCell ref="N12:O12"/>
    <mergeCell ref="N44:O44"/>
    <mergeCell ref="E14:I14"/>
    <mergeCell ref="K14:L14"/>
    <mergeCell ref="O14:P14"/>
    <mergeCell ref="E16:M16"/>
    <mergeCell ref="H19:I19"/>
    <mergeCell ref="N19:Q19"/>
    <mergeCell ref="O16:P16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D423F8C-2B84-4422-8536-A80E8BDC714B}">
          <x14:formula1>
            <xm:f>Dati!$B$5:$B$9</xm:f>
          </x14:formula1>
          <xm:sqref>D22:D41</xm:sqref>
        </x14:dataValidation>
        <x14:dataValidation type="list" allowBlank="1" showInputMessage="1" showErrorMessage="1" xr:uid="{D268290E-8668-4839-8A40-06BC1CF5B3CF}">
          <x14:formula1>
            <xm:f>Dati!$C$5:$C$13</xm:f>
          </x14:formula1>
          <xm:sqref>K22:K41</xm:sqref>
        </x14:dataValidation>
        <x14:dataValidation type="list" allowBlank="1" showInputMessage="1" showErrorMessage="1" xr:uid="{1063CF5D-4020-4EC2-AB71-20B3B932EBC4}">
          <x14:formula1>
            <xm:f>Dati!$D$5:$D$8</xm:f>
          </x14:formula1>
          <xm:sqref>P22:P41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28C3F-7BC0-46C0-928E-7C4533527750}">
  <sheetPr>
    <pageSetUpPr fitToPage="1"/>
  </sheetPr>
  <dimension ref="A5:XFD63"/>
  <sheetViews>
    <sheetView showGridLines="0" topLeftCell="A10" zoomScaleNormal="100" workbookViewId="0">
      <selection activeCell="O16" sqref="O16:P16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205" t="s">
        <v>136</v>
      </c>
      <c r="F12" s="206"/>
      <c r="G12" s="206"/>
      <c r="H12" s="206"/>
      <c r="I12" s="206"/>
      <c r="J12" s="206"/>
      <c r="K12" s="206"/>
      <c r="L12" s="207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134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25.5" x14ac:dyDescent="0.2">
      <c r="A22" s="39"/>
      <c r="B22" s="167" t="s">
        <v>108</v>
      </c>
      <c r="C22" s="158"/>
      <c r="D22" s="158"/>
      <c r="E22" s="148"/>
      <c r="F22" s="159"/>
      <c r="G22" s="160">
        <f t="shared" ref="G22:G35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35" si="2">ROUND(J22*K22,2)</f>
        <v>0</v>
      </c>
      <c r="M22" s="163">
        <f t="shared" ref="M22:M35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101</v>
      </c>
      <c r="C23" s="150"/>
      <c r="D23" s="150"/>
      <c r="E23" s="151"/>
      <c r="F23" s="152">
        <v>91.93</v>
      </c>
      <c r="G23" s="153">
        <f t="shared" si="0"/>
        <v>0</v>
      </c>
      <c r="H23" s="154">
        <f t="shared" ref="H23:H35" si="5">IF(D23="Int",ROUND(G23*8.8/100,2),IF(D23="Est+",ROUND(G23*11.24/100,2),0))</f>
        <v>0</v>
      </c>
      <c r="I23" s="154">
        <f t="shared" ref="I23:I35" si="6">IF(D23="Int",ROUND(G23*0.35/100,2),0)</f>
        <v>0</v>
      </c>
      <c r="J23" s="154">
        <f t="shared" si="1"/>
        <v>0</v>
      </c>
      <c r="K23" s="155"/>
      <c r="L23" s="154">
        <f t="shared" si="2"/>
        <v>0</v>
      </c>
      <c r="M23" s="156">
        <f t="shared" si="3"/>
        <v>0</v>
      </c>
      <c r="N23" s="154">
        <f t="shared" ref="N23:N35" si="7">IF(D23="Iva",0,ROUND(G23*8.5/100,2))</f>
        <v>0</v>
      </c>
      <c r="O23" s="154">
        <f t="shared" ref="O23:O35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 t="s">
        <v>100</v>
      </c>
      <c r="C24" s="129"/>
      <c r="D24" s="129"/>
      <c r="E24" s="130"/>
      <c r="F24" s="131"/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>(G24-H24-I24)</f>
        <v>0</v>
      </c>
      <c r="K24" s="142"/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/>
      <c r="C25" s="129"/>
      <c r="D25" s="129"/>
      <c r="E25" s="130"/>
      <c r="F25" s="131"/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ref="J25:J35" si="9">(G25-H25-I25)</f>
        <v>0</v>
      </c>
      <c r="K25" s="142"/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ref="Q25:Q35" si="10">ROUND(G25*P25,2)</f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25.5" x14ac:dyDescent="0.2">
      <c r="A26" s="39"/>
      <c r="B26" s="167" t="s">
        <v>109</v>
      </c>
      <c r="C26" s="158"/>
      <c r="D26" s="158"/>
      <c r="E26" s="148"/>
      <c r="F26" s="159"/>
      <c r="G26" s="160">
        <f t="shared" si="0"/>
        <v>0</v>
      </c>
      <c r="H26" s="161">
        <f>IF(D26="Int",ROUND(G26*8.8/100,2),IF(D26="Est+",ROUND(G26*11.24/100,2),0))</f>
        <v>0</v>
      </c>
      <c r="I26" s="161">
        <f>IF(D26="Int",ROUND(G26*0.35/100,2),0)</f>
        <v>0</v>
      </c>
      <c r="J26" s="161">
        <f t="shared" si="9"/>
        <v>0</v>
      </c>
      <c r="K26" s="162"/>
      <c r="L26" s="161">
        <f t="shared" si="2"/>
        <v>0</v>
      </c>
      <c r="M26" s="163">
        <f t="shared" si="3"/>
        <v>0</v>
      </c>
      <c r="N26" s="161">
        <f>IF(D26="Iva",0,ROUND(G26*8.5/100,2))</f>
        <v>0</v>
      </c>
      <c r="O26" s="161">
        <f>IF(D26="Int",ROUND(G26*24.2/100,2),IF(D26="Est+",ROUND(G26*22.48/100,2),0))</f>
        <v>0</v>
      </c>
      <c r="P26" s="164"/>
      <c r="Q26" s="161">
        <f t="shared" si="10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49"/>
      <c r="B27" s="165" t="s">
        <v>106</v>
      </c>
      <c r="C27" s="150"/>
      <c r="D27" s="150"/>
      <c r="E27" s="151"/>
      <c r="F27" s="152">
        <v>25.62</v>
      </c>
      <c r="G27" s="153">
        <f t="shared" si="0"/>
        <v>0</v>
      </c>
      <c r="H27" s="154">
        <f t="shared" ref="H27:H29" si="11">IF(D27="Int",ROUND(G27*8.8/100,2),IF(D27="Est+",ROUND(G27*11.24/100,2),0))</f>
        <v>0</v>
      </c>
      <c r="I27" s="154">
        <f t="shared" ref="I27:I29" si="12">IF(D27="Int",ROUND(G27*0.35/100,2),0)</f>
        <v>0</v>
      </c>
      <c r="J27" s="154">
        <f t="shared" si="9"/>
        <v>0</v>
      </c>
      <c r="K27" s="155"/>
      <c r="L27" s="154">
        <f t="shared" si="2"/>
        <v>0</v>
      </c>
      <c r="M27" s="156">
        <f t="shared" si="3"/>
        <v>0</v>
      </c>
      <c r="N27" s="154">
        <f t="shared" ref="N27:N29" si="13">IF(D27="Iva",0,ROUND(G27*8.5/100,2))</f>
        <v>0</v>
      </c>
      <c r="O27" s="154">
        <f t="shared" ref="O27:O29" si="14">IF(D27="Int",ROUND(G27*24.2/100,2),IF(D27="Est+",ROUND(G27*22.48/100,2),0))</f>
        <v>0</v>
      </c>
      <c r="P27" s="157"/>
      <c r="Q27" s="154">
        <f t="shared" si="10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16"/>
      <c r="B28" s="146"/>
      <c r="C28" s="129"/>
      <c r="D28" s="129"/>
      <c r="E28" s="130"/>
      <c r="F28" s="131"/>
      <c r="G28" s="117">
        <f t="shared" si="0"/>
        <v>0</v>
      </c>
      <c r="H28" s="118">
        <f t="shared" si="11"/>
        <v>0</v>
      </c>
      <c r="I28" s="118">
        <f t="shared" si="12"/>
        <v>0</v>
      </c>
      <c r="J28" s="118">
        <f>(G28-H28-I28)</f>
        <v>0</v>
      </c>
      <c r="K28" s="142"/>
      <c r="L28" s="118">
        <f t="shared" si="2"/>
        <v>0</v>
      </c>
      <c r="M28" s="119">
        <f t="shared" si="3"/>
        <v>0</v>
      </c>
      <c r="N28" s="118">
        <f t="shared" si="13"/>
        <v>0</v>
      </c>
      <c r="O28" s="118">
        <f t="shared" si="14"/>
        <v>0</v>
      </c>
      <c r="P28" s="140"/>
      <c r="Q28" s="118">
        <f>ROUND(G28*P28,2)</f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28"/>
      <c r="C29" s="129"/>
      <c r="D29" s="129"/>
      <c r="E29" s="130"/>
      <c r="F29" s="131"/>
      <c r="G29" s="117">
        <f t="shared" si="0"/>
        <v>0</v>
      </c>
      <c r="H29" s="118">
        <f t="shared" si="11"/>
        <v>0</v>
      </c>
      <c r="I29" s="118">
        <f t="shared" si="12"/>
        <v>0</v>
      </c>
      <c r="J29" s="118">
        <f t="shared" ref="J29" si="15">(G29-H29-I29)</f>
        <v>0</v>
      </c>
      <c r="K29" s="142"/>
      <c r="L29" s="118">
        <f t="shared" si="2"/>
        <v>0</v>
      </c>
      <c r="M29" s="119">
        <f t="shared" si="3"/>
        <v>0</v>
      </c>
      <c r="N29" s="118">
        <f t="shared" si="13"/>
        <v>0</v>
      </c>
      <c r="O29" s="118">
        <f t="shared" si="14"/>
        <v>0</v>
      </c>
      <c r="P29" s="140"/>
      <c r="Q29" s="118">
        <f t="shared" ref="Q29" si="16">ROUND(G29*P29,2)</f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116"/>
      <c r="B30" s="128"/>
      <c r="C30" s="129"/>
      <c r="D30" s="129"/>
      <c r="E30" s="130"/>
      <c r="F30" s="131"/>
      <c r="G30" s="117">
        <f t="shared" si="0"/>
        <v>0</v>
      </c>
      <c r="H30" s="118">
        <f t="shared" ref="H30:H31" si="17">IF(D30="Int",ROUND(G30*8.8/100,2),IF(D30="Est+",ROUND(G30*11.24/100,2),0))</f>
        <v>0</v>
      </c>
      <c r="I30" s="118">
        <f t="shared" ref="I30:I31" si="18">IF(D30="Int",ROUND(G30*0.35/100,2),0)</f>
        <v>0</v>
      </c>
      <c r="J30" s="118">
        <f>(G30-H30-I30)</f>
        <v>0</v>
      </c>
      <c r="K30" s="142"/>
      <c r="L30" s="118">
        <f t="shared" si="2"/>
        <v>0</v>
      </c>
      <c r="M30" s="119">
        <f t="shared" si="3"/>
        <v>0</v>
      </c>
      <c r="N30" s="118">
        <f t="shared" ref="N30:N31" si="19">IF(D30="Iva",0,ROUND(G30*8.5/100,2))</f>
        <v>0</v>
      </c>
      <c r="O30" s="118">
        <f t="shared" ref="O30:O31" si="20">IF(D30="Int",ROUND(G30*24.2/100,2),IF(D30="Est+",ROUND(G30*22.48/100,2),0))</f>
        <v>0</v>
      </c>
      <c r="P30" s="140"/>
      <c r="Q30" s="118">
        <f>ROUND(G30*P30,2)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16"/>
      <c r="B31" s="128"/>
      <c r="C31" s="129"/>
      <c r="D31" s="129"/>
      <c r="E31" s="130"/>
      <c r="F31" s="131"/>
      <c r="G31" s="117">
        <f t="shared" si="0"/>
        <v>0</v>
      </c>
      <c r="H31" s="118">
        <f t="shared" si="17"/>
        <v>0</v>
      </c>
      <c r="I31" s="118">
        <f t="shared" si="18"/>
        <v>0</v>
      </c>
      <c r="J31" s="118">
        <f t="shared" ref="J31" si="21">(G31-H31-I31)</f>
        <v>0</v>
      </c>
      <c r="K31" s="142"/>
      <c r="L31" s="118">
        <f t="shared" si="2"/>
        <v>0</v>
      </c>
      <c r="M31" s="119">
        <f t="shared" si="3"/>
        <v>0</v>
      </c>
      <c r="N31" s="118">
        <f t="shared" si="19"/>
        <v>0</v>
      </c>
      <c r="O31" s="118">
        <f t="shared" si="20"/>
        <v>0</v>
      </c>
      <c r="P31" s="140"/>
      <c r="Q31" s="118">
        <f t="shared" ref="Q31" si="22">ROUND(G31*P31,2)</f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x14ac:dyDescent="0.2">
      <c r="A32" s="116"/>
      <c r="B32" s="128"/>
      <c r="C32" s="129"/>
      <c r="D32" s="129"/>
      <c r="E32" s="130"/>
      <c r="F32" s="131"/>
      <c r="G32" s="117">
        <f t="shared" si="0"/>
        <v>0</v>
      </c>
      <c r="H32" s="118">
        <f t="shared" si="5"/>
        <v>0</v>
      </c>
      <c r="I32" s="118">
        <f t="shared" si="6"/>
        <v>0</v>
      </c>
      <c r="J32" s="118">
        <f t="shared" si="9"/>
        <v>0</v>
      </c>
      <c r="K32" s="142"/>
      <c r="L32" s="118">
        <f t="shared" si="2"/>
        <v>0</v>
      </c>
      <c r="M32" s="119">
        <f t="shared" si="3"/>
        <v>0</v>
      </c>
      <c r="N32" s="118">
        <f t="shared" si="7"/>
        <v>0</v>
      </c>
      <c r="O32" s="118">
        <f t="shared" si="8"/>
        <v>0</v>
      </c>
      <c r="P32" s="140"/>
      <c r="Q32" s="118">
        <f t="shared" si="10"/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8 16146:16384" s="13" customFormat="1" ht="19.5" customHeight="1" x14ac:dyDescent="0.2">
      <c r="A33" s="116"/>
      <c r="B33" s="128"/>
      <c r="C33" s="129"/>
      <c r="D33" s="129"/>
      <c r="E33" s="130"/>
      <c r="F33" s="131"/>
      <c r="G33" s="117">
        <f t="shared" si="0"/>
        <v>0</v>
      </c>
      <c r="H33" s="118">
        <f t="shared" si="5"/>
        <v>0</v>
      </c>
      <c r="I33" s="118">
        <f t="shared" si="6"/>
        <v>0</v>
      </c>
      <c r="J33" s="118">
        <f t="shared" si="9"/>
        <v>0</v>
      </c>
      <c r="K33" s="142"/>
      <c r="L33" s="118">
        <f t="shared" si="2"/>
        <v>0</v>
      </c>
      <c r="M33" s="119">
        <f t="shared" si="3"/>
        <v>0</v>
      </c>
      <c r="N33" s="118">
        <f t="shared" si="7"/>
        <v>0</v>
      </c>
      <c r="O33" s="118">
        <f t="shared" si="8"/>
        <v>0</v>
      </c>
      <c r="P33" s="140"/>
      <c r="Q33" s="118">
        <f t="shared" si="10"/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8 16146:16384" s="13" customFormat="1" ht="19.5" customHeight="1" x14ac:dyDescent="0.2">
      <c r="A34" s="116"/>
      <c r="B34" s="128"/>
      <c r="C34" s="129"/>
      <c r="D34" s="129"/>
      <c r="E34" s="130"/>
      <c r="F34" s="131"/>
      <c r="G34" s="117">
        <f t="shared" si="0"/>
        <v>0</v>
      </c>
      <c r="H34" s="118">
        <f t="shared" si="5"/>
        <v>0</v>
      </c>
      <c r="I34" s="118">
        <f t="shared" si="6"/>
        <v>0</v>
      </c>
      <c r="J34" s="118">
        <f t="shared" si="9"/>
        <v>0</v>
      </c>
      <c r="K34" s="142"/>
      <c r="L34" s="118">
        <f t="shared" si="2"/>
        <v>0</v>
      </c>
      <c r="M34" s="119">
        <f t="shared" si="3"/>
        <v>0</v>
      </c>
      <c r="N34" s="118">
        <f t="shared" si="7"/>
        <v>0</v>
      </c>
      <c r="O34" s="118">
        <f t="shared" si="8"/>
        <v>0</v>
      </c>
      <c r="P34" s="140"/>
      <c r="Q34" s="118">
        <f t="shared" si="10"/>
        <v>0</v>
      </c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8 16146:16384" s="13" customFormat="1" ht="19.5" customHeight="1" x14ac:dyDescent="0.2">
      <c r="A35" s="116"/>
      <c r="B35" s="132"/>
      <c r="C35" s="133"/>
      <c r="D35" s="133"/>
      <c r="E35" s="134"/>
      <c r="F35" s="135"/>
      <c r="G35" s="120">
        <f t="shared" si="0"/>
        <v>0</v>
      </c>
      <c r="H35" s="121">
        <f t="shared" si="5"/>
        <v>0</v>
      </c>
      <c r="I35" s="121">
        <f t="shared" si="6"/>
        <v>0</v>
      </c>
      <c r="J35" s="121">
        <f t="shared" si="9"/>
        <v>0</v>
      </c>
      <c r="K35" s="143"/>
      <c r="L35" s="121">
        <f t="shared" si="2"/>
        <v>0</v>
      </c>
      <c r="M35" s="122">
        <f t="shared" si="3"/>
        <v>0</v>
      </c>
      <c r="N35" s="121">
        <f t="shared" si="7"/>
        <v>0</v>
      </c>
      <c r="O35" s="121">
        <f t="shared" si="8"/>
        <v>0</v>
      </c>
      <c r="P35" s="141"/>
      <c r="Q35" s="121">
        <f t="shared" si="10"/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8 16146:16384" s="13" customFormat="1" ht="19.5" customHeight="1" x14ac:dyDescent="0.2">
      <c r="A36" s="39"/>
      <c r="B36" s="29" t="s">
        <v>40</v>
      </c>
      <c r="C36" s="40">
        <f>SUM(C22:C22)</f>
        <v>0</v>
      </c>
      <c r="D36" s="40"/>
      <c r="E36" s="28">
        <f>SUM(E22:E35)</f>
        <v>0</v>
      </c>
      <c r="F36" s="26" t="s">
        <v>41</v>
      </c>
      <c r="G36" s="96">
        <f>SUM(G22:G35)</f>
        <v>0</v>
      </c>
      <c r="H36" s="97">
        <f>SUM(H22:H35)</f>
        <v>0</v>
      </c>
      <c r="I36" s="98">
        <f>SUM(I22:I35)</f>
        <v>0</v>
      </c>
      <c r="J36" s="96">
        <f>SUM(J22:J35)</f>
        <v>0</v>
      </c>
      <c r="K36" s="99" t="s">
        <v>41</v>
      </c>
      <c r="L36" s="100">
        <f>SUM(L22:L35)</f>
        <v>0</v>
      </c>
      <c r="M36" s="101">
        <f>SUM(M22:M35)</f>
        <v>0</v>
      </c>
      <c r="N36" s="102">
        <f>SUM(N22:N35)</f>
        <v>0</v>
      </c>
      <c r="O36" s="103">
        <f>SUM(O22:O35)</f>
        <v>0</v>
      </c>
      <c r="P36" s="99" t="s">
        <v>41</v>
      </c>
      <c r="Q36" s="104">
        <f>SUM(Q22:Q35)</f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8 16146:16384" s="13" customFormat="1" ht="19.5" customHeight="1" x14ac:dyDescent="0.2">
      <c r="A37" s="8"/>
      <c r="B37" s="8"/>
      <c r="C37" s="41"/>
      <c r="D37" s="41"/>
      <c r="E37" s="8"/>
      <c r="F37" s="42"/>
      <c r="G37" s="22"/>
      <c r="H37" s="22"/>
      <c r="I37" s="22"/>
      <c r="J37" s="22"/>
      <c r="K37" s="43"/>
      <c r="L37" s="22"/>
      <c r="M37" s="44"/>
      <c r="N37" s="44"/>
      <c r="O37" s="44"/>
      <c r="P37" s="43"/>
      <c r="Q37" s="22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8 16146:16384" s="13" customFormat="1" ht="19.5" customHeight="1" thickBot="1" x14ac:dyDescent="0.25">
      <c r="A38" s="8"/>
      <c r="B38" s="45" t="s">
        <v>42</v>
      </c>
      <c r="C38" s="9"/>
      <c r="D38" s="9"/>
      <c r="E38" s="8"/>
      <c r="F38" s="17"/>
      <c r="G38" s="17"/>
      <c r="H38" s="184" t="s">
        <v>43</v>
      </c>
      <c r="I38" s="184"/>
      <c r="J38" s="17"/>
      <c r="L38" s="17"/>
      <c r="M38" s="44"/>
      <c r="N38" s="184" t="s">
        <v>44</v>
      </c>
      <c r="O38" s="184"/>
      <c r="P38" s="46"/>
      <c r="Q38" s="22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8 16146:16384" s="13" customFormat="1" ht="21" thickTop="1" x14ac:dyDescent="0.2">
      <c r="A39" s="8"/>
      <c r="B39" s="47"/>
      <c r="C39" s="9"/>
      <c r="D39" s="9"/>
      <c r="E39" s="8"/>
      <c r="F39" s="48" t="s">
        <v>45</v>
      </c>
      <c r="G39" s="49"/>
      <c r="H39" s="50" t="s">
        <v>46</v>
      </c>
      <c r="I39" s="90">
        <f>SUMIF(D22:D35,"Int",M22:M35)+SUMIF(D22:D35,"IntF",M22:M35)+SUMIF(D22:D35,"Est-",M22:M35)+SUMIF(D22:D35,"Est+",M22:M35)</f>
        <v>0</v>
      </c>
      <c r="J39" s="198" t="s">
        <v>47</v>
      </c>
      <c r="K39" s="198"/>
      <c r="L39" s="17"/>
      <c r="M39" s="51"/>
      <c r="N39" s="52"/>
      <c r="O39" s="52"/>
      <c r="P39" s="53"/>
      <c r="Q39" s="54"/>
      <c r="R39" s="55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8 16146:16384" s="13" customFormat="1" ht="20.25" x14ac:dyDescent="0.2">
      <c r="A40" s="202"/>
      <c r="B40" s="56" t="s">
        <v>48</v>
      </c>
      <c r="C40" s="9"/>
      <c r="D40" s="9"/>
      <c r="E40" s="8" t="s">
        <v>49</v>
      </c>
      <c r="F40" s="48" t="s">
        <v>45</v>
      </c>
      <c r="G40" s="57"/>
      <c r="H40" s="58" t="s">
        <v>46</v>
      </c>
      <c r="I40" s="91">
        <f>H36</f>
        <v>0</v>
      </c>
      <c r="J40" s="191" t="s">
        <v>50</v>
      </c>
      <c r="K40" s="191"/>
      <c r="L40" s="17"/>
      <c r="M40" s="59" t="s">
        <v>51</v>
      </c>
      <c r="N40" s="60">
        <f>SUMIF(P22:P35,"&gt;0",G22:G35)</f>
        <v>0</v>
      </c>
      <c r="O40" s="20" t="s">
        <v>52</v>
      </c>
      <c r="P40" s="61"/>
      <c r="Q40" s="62">
        <f>ROUND(N40,0)</f>
        <v>0</v>
      </c>
      <c r="R40" s="55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8 16146:16384" s="13" customFormat="1" ht="20.25" x14ac:dyDescent="0.2">
      <c r="A41" s="202"/>
      <c r="B41" s="63" t="s">
        <v>53</v>
      </c>
      <c r="C41" s="9"/>
      <c r="D41" s="9"/>
      <c r="E41" s="8" t="s">
        <v>49</v>
      </c>
      <c r="F41" s="48" t="s">
        <v>45</v>
      </c>
      <c r="G41" s="57"/>
      <c r="H41" s="58" t="s">
        <v>46</v>
      </c>
      <c r="I41" s="92">
        <f>I36</f>
        <v>0</v>
      </c>
      <c r="J41" s="191" t="s">
        <v>54</v>
      </c>
      <c r="K41" s="191"/>
      <c r="L41" s="17"/>
      <c r="M41" s="64"/>
      <c r="N41" s="20"/>
      <c r="O41" s="20"/>
      <c r="P41" s="61"/>
      <c r="Q41" s="65"/>
      <c r="R41" s="55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8 16146:16384" s="13" customFormat="1" ht="20.25" x14ac:dyDescent="0.2">
      <c r="A42" s="202"/>
      <c r="B42" s="66" t="s">
        <v>55</v>
      </c>
      <c r="C42" s="67"/>
      <c r="D42" s="67"/>
      <c r="E42" s="8" t="s">
        <v>49</v>
      </c>
      <c r="F42" s="48" t="s">
        <v>45</v>
      </c>
      <c r="G42" s="57"/>
      <c r="H42" s="58" t="s">
        <v>46</v>
      </c>
      <c r="I42" s="125">
        <f>SUMIF(D22:D35,"Int",L22:L35)+SUMIF(D22:D35,"IntF",L22:L35)</f>
        <v>0</v>
      </c>
      <c r="J42" s="199" t="s">
        <v>56</v>
      </c>
      <c r="K42" s="199"/>
      <c r="L42" s="17"/>
      <c r="M42" s="68" t="s">
        <v>57</v>
      </c>
      <c r="N42" s="69">
        <f>SUM(N43:N44)</f>
        <v>0</v>
      </c>
      <c r="O42" s="70"/>
      <c r="P42" s="70">
        <v>1.61E-2</v>
      </c>
      <c r="Q42" s="62">
        <f>Q40*P42</f>
        <v>0</v>
      </c>
      <c r="R42" s="55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8 16146:16384" s="13" customFormat="1" ht="20.25" x14ac:dyDescent="0.2">
      <c r="A43" s="202"/>
      <c r="B43" s="63" t="s">
        <v>58</v>
      </c>
      <c r="C43" s="9"/>
      <c r="D43" s="9"/>
      <c r="E43" s="8" t="s">
        <v>49</v>
      </c>
      <c r="F43" s="48" t="s">
        <v>45</v>
      </c>
      <c r="G43" s="57"/>
      <c r="H43" s="58" t="s">
        <v>46</v>
      </c>
      <c r="I43" s="93">
        <f>$N$36</f>
        <v>0</v>
      </c>
      <c r="J43" s="191" t="s">
        <v>59</v>
      </c>
      <c r="K43" s="191"/>
      <c r="L43" s="17"/>
      <c r="M43" s="71" t="s">
        <v>60</v>
      </c>
      <c r="N43" s="72">
        <f>SUMIF(C22:C35,"M",P22:P35)/1.61%</f>
        <v>0</v>
      </c>
      <c r="O43" s="20"/>
      <c r="P43" s="61"/>
      <c r="Q43" s="65"/>
      <c r="R43" s="55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8 16146:16384" s="13" customFormat="1" ht="20.25" x14ac:dyDescent="0.2">
      <c r="A44" s="202"/>
      <c r="B44" s="63" t="s">
        <v>61</v>
      </c>
      <c r="C44" s="9"/>
      <c r="D44" s="9"/>
      <c r="E44" s="8" t="s">
        <v>49</v>
      </c>
      <c r="F44" s="48" t="s">
        <v>45</v>
      </c>
      <c r="G44" s="57"/>
      <c r="H44" s="58" t="s">
        <v>46</v>
      </c>
      <c r="I44" s="94">
        <f>O36</f>
        <v>0</v>
      </c>
      <c r="J44" s="191" t="s">
        <v>62</v>
      </c>
      <c r="K44" s="191"/>
      <c r="L44" s="17"/>
      <c r="M44" s="71" t="s">
        <v>63</v>
      </c>
      <c r="N44" s="69">
        <f>SUMIF(C22:C35,"F",P22:P35)/1.61%</f>
        <v>0</v>
      </c>
      <c r="O44" s="192" t="s">
        <v>64</v>
      </c>
      <c r="P44" s="192"/>
      <c r="Q44" s="89">
        <f>ROUND(Q42,0)</f>
        <v>0</v>
      </c>
      <c r="R44" s="55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8 16146:16384" s="13" customFormat="1" ht="21" thickBot="1" x14ac:dyDescent="0.25">
      <c r="A45" s="202"/>
      <c r="B45" s="73" t="s">
        <v>65</v>
      </c>
      <c r="C45" s="9"/>
      <c r="D45" s="9"/>
      <c r="E45" s="8" t="s">
        <v>49</v>
      </c>
      <c r="F45" s="48" t="s">
        <v>45</v>
      </c>
      <c r="G45" s="74"/>
      <c r="H45" s="75" t="s">
        <v>46</v>
      </c>
      <c r="I45" s="95">
        <f>$Q$44</f>
        <v>0</v>
      </c>
      <c r="J45" s="193" t="s">
        <v>66</v>
      </c>
      <c r="K45" s="193"/>
      <c r="L45" s="17"/>
      <c r="M45" s="76"/>
      <c r="N45" s="77"/>
      <c r="O45" s="77"/>
      <c r="P45" s="78"/>
      <c r="Q45" s="79"/>
      <c r="R45" s="5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8 16146:16384" s="13" customFormat="1" ht="21" thickTop="1" x14ac:dyDescent="0.2">
      <c r="A46" s="8"/>
      <c r="B46" s="47"/>
      <c r="C46" s="9"/>
      <c r="D46" s="9"/>
      <c r="E46" s="8"/>
      <c r="F46" s="48"/>
      <c r="G46" s="49"/>
      <c r="H46" s="58" t="s">
        <v>46</v>
      </c>
      <c r="I46" s="90">
        <f>SUMIF(D22:D35,"Iva",M22:M35)</f>
        <v>0</v>
      </c>
      <c r="J46" s="178" t="s">
        <v>98</v>
      </c>
      <c r="K46" s="179"/>
      <c r="L46" s="17"/>
      <c r="M46" s="44"/>
      <c r="N46" s="22"/>
      <c r="O46" s="22"/>
      <c r="P46" s="80"/>
      <c r="Q46" s="22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8 16146:16384" s="13" customFormat="1" ht="20.25" x14ac:dyDescent="0.2">
      <c r="A47" s="8"/>
      <c r="B47" s="63" t="s">
        <v>75</v>
      </c>
      <c r="C47" s="9"/>
      <c r="D47" s="9"/>
      <c r="E47" s="8" t="s">
        <v>49</v>
      </c>
      <c r="F47" s="48" t="s">
        <v>45</v>
      </c>
      <c r="G47" s="57"/>
      <c r="H47" s="58" t="s">
        <v>46</v>
      </c>
      <c r="I47" s="145">
        <f>SUMIF(D22:D35,"Est-",L22:L35)+SUMIF(D22:D35,"Est+",L22:L35)</f>
        <v>0</v>
      </c>
      <c r="J47" s="196" t="s">
        <v>97</v>
      </c>
      <c r="K47" s="191"/>
      <c r="L47" s="17"/>
      <c r="M47" s="44"/>
      <c r="N47" s="22"/>
      <c r="O47" s="22"/>
      <c r="P47" s="80"/>
      <c r="Q47" s="22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8 16146:16384" s="13" customFormat="1" ht="21" thickBot="1" x14ac:dyDescent="0.25">
      <c r="A48" s="8"/>
      <c r="B48" s="73" t="s">
        <v>76</v>
      </c>
      <c r="C48" s="9"/>
      <c r="D48" s="9"/>
      <c r="E48" s="8" t="s">
        <v>49</v>
      </c>
      <c r="F48" s="48" t="s">
        <v>45</v>
      </c>
      <c r="G48" s="74"/>
      <c r="H48" s="75" t="s">
        <v>46</v>
      </c>
      <c r="I48" s="123">
        <f>SUMIF(D22:D35,"Iva",L22:L35)</f>
        <v>0</v>
      </c>
      <c r="J48" s="197" t="s">
        <v>83</v>
      </c>
      <c r="K48" s="193"/>
      <c r="L48" s="17"/>
      <c r="M48" s="44"/>
      <c r="N48" s="22"/>
      <c r="O48" s="22"/>
      <c r="P48" s="80"/>
      <c r="Q48" s="22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13" customFormat="1" ht="19.5" customHeight="1" thickTop="1" thickBot="1" x14ac:dyDescent="0.25">
      <c r="A49" s="8"/>
      <c r="B49" s="9"/>
      <c r="C49" s="9"/>
      <c r="D49" s="9"/>
      <c r="E49" s="8"/>
      <c r="F49" s="17"/>
      <c r="G49" s="17"/>
      <c r="H49" s="22"/>
      <c r="I49" s="17"/>
      <c r="J49" s="17"/>
      <c r="K49" s="43"/>
      <c r="L49" s="22"/>
      <c r="M49" s="44"/>
      <c r="N49" s="22"/>
      <c r="O49" s="22"/>
      <c r="P49" s="80"/>
      <c r="Q49" s="22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83" customFormat="1" ht="18" thickBot="1" x14ac:dyDescent="0.25">
      <c r="A50" s="14"/>
      <c r="B50" s="194" t="s">
        <v>67</v>
      </c>
      <c r="C50" s="194"/>
      <c r="D50" s="194"/>
      <c r="E50" s="194"/>
      <c r="F50" s="194"/>
      <c r="G50" s="194"/>
      <c r="H50" s="105" t="s">
        <v>68</v>
      </c>
      <c r="I50" s="106">
        <f>SUM(I39:I48)</f>
        <v>0</v>
      </c>
      <c r="J50" s="144" t="s">
        <v>86</v>
      </c>
      <c r="K50" s="195">
        <f>O16-I50</f>
        <v>0</v>
      </c>
      <c r="L50" s="195"/>
      <c r="M50" s="81"/>
      <c r="N50" s="16"/>
      <c r="O50" s="16"/>
      <c r="P50" s="82"/>
      <c r="Q50" s="15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customFormat="1" x14ac:dyDescent="0.2">
      <c r="A51" s="1"/>
      <c r="B51" s="2"/>
      <c r="C51" s="2"/>
      <c r="D51" s="2"/>
      <c r="E51" s="1"/>
      <c r="F51" s="3"/>
      <c r="G51" s="3"/>
      <c r="H51" s="4"/>
      <c r="I51" s="3"/>
      <c r="J51" s="3"/>
      <c r="K51" s="1"/>
      <c r="L51" s="4"/>
      <c r="M51" s="84"/>
      <c r="N51" s="84"/>
      <c r="O51" s="4"/>
      <c r="P51" s="85"/>
      <c r="Q51" s="4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</row>
    <row r="52" spans="1:16384" customFormat="1" x14ac:dyDescent="0.2">
      <c r="A52" s="1"/>
      <c r="B52" s="2"/>
      <c r="C52" s="2"/>
      <c r="D52" s="2"/>
      <c r="E52" s="1"/>
      <c r="F52" s="3"/>
      <c r="G52" s="3"/>
      <c r="H52" s="4"/>
      <c r="I52" s="3"/>
      <c r="J52" s="3"/>
      <c r="K52" s="1"/>
      <c r="L52" s="4"/>
      <c r="M52" s="84"/>
      <c r="N52" s="84"/>
      <c r="O52" s="4"/>
      <c r="P52" s="85"/>
      <c r="Q52" s="4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</row>
    <row r="53" spans="1:16384" customFormat="1" x14ac:dyDescent="0.2">
      <c r="A53" s="1"/>
      <c r="B53" s="2"/>
      <c r="C53" s="2"/>
      <c r="D53" s="2"/>
      <c r="E53" s="1"/>
      <c r="F53" s="3"/>
      <c r="G53" s="3"/>
      <c r="H53" s="4"/>
      <c r="I53" s="3"/>
      <c r="J53" s="3"/>
      <c r="K53" s="1"/>
      <c r="L53" s="4"/>
      <c r="M53" s="84"/>
      <c r="N53" s="84"/>
      <c r="O53" s="4"/>
      <c r="P53" s="85"/>
      <c r="Q53" s="4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</row>
    <row r="54" spans="1:16384" customFormat="1" x14ac:dyDescent="0.2">
      <c r="A54" s="1"/>
      <c r="B54" s="2"/>
      <c r="C54" s="2"/>
      <c r="D54" s="2"/>
      <c r="E54" s="1"/>
      <c r="F54" s="3"/>
      <c r="G54" s="3"/>
      <c r="H54" s="4"/>
      <c r="I54" s="3"/>
      <c r="J54" s="3"/>
      <c r="K54" s="1"/>
      <c r="L54" s="4"/>
      <c r="M54" s="84"/>
      <c r="N54" s="84"/>
      <c r="O54" s="4"/>
      <c r="P54" s="85"/>
      <c r="Q54" s="4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</row>
    <row r="55" spans="1:16384" customFormat="1" x14ac:dyDescent="0.2">
      <c r="A55" s="1"/>
      <c r="B55" s="2"/>
      <c r="C55" s="2"/>
      <c r="D55" s="2"/>
      <c r="E55" s="1"/>
      <c r="F55" s="3"/>
      <c r="G55" s="3"/>
      <c r="H55" s="4"/>
      <c r="I55" s="3"/>
      <c r="J55" s="3"/>
      <c r="K55" s="1"/>
      <c r="L55" s="4"/>
      <c r="M55" s="84"/>
      <c r="N55" s="84"/>
      <c r="O55" s="4"/>
      <c r="P55" s="85"/>
      <c r="Q55" s="4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</row>
    <row r="56" spans="1:16384" customFormat="1" ht="14.25" x14ac:dyDescent="0.2">
      <c r="A56" s="1"/>
      <c r="B56" s="86"/>
      <c r="C56" s="86"/>
      <c r="D56" s="86"/>
      <c r="E56" s="139" t="s">
        <v>69</v>
      </c>
      <c r="F56" s="23"/>
      <c r="G56" s="23"/>
      <c r="H56" s="44"/>
      <c r="I56" s="23"/>
      <c r="J56" s="23"/>
      <c r="K56" s="46"/>
      <c r="L56" s="23"/>
      <c r="M56" s="44"/>
      <c r="N56" s="44"/>
      <c r="O56" s="138" t="s">
        <v>70</v>
      </c>
      <c r="P56" s="87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</row>
    <row r="57" spans="1:16384" customFormat="1" ht="16.5" x14ac:dyDescent="0.2">
      <c r="A57" s="1"/>
      <c r="B57" s="86"/>
      <c r="C57" s="86"/>
      <c r="D57" s="86"/>
      <c r="E57" s="136" t="s">
        <v>71</v>
      </c>
      <c r="F57" s="17"/>
      <c r="G57" s="17"/>
      <c r="H57" s="22"/>
      <c r="I57" s="17"/>
      <c r="J57" s="17"/>
      <c r="K57" s="8"/>
      <c r="L57" s="17"/>
      <c r="M57" s="22"/>
      <c r="N57" s="17"/>
      <c r="O57" s="137" t="s">
        <v>71</v>
      </c>
      <c r="P57" s="88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</row>
    <row r="58" spans="1:16384" customFormat="1" x14ac:dyDescent="0.2">
      <c r="A58" s="1"/>
      <c r="B58" s="2"/>
      <c r="C58" s="2"/>
      <c r="D58" s="2"/>
      <c r="E58" s="1"/>
      <c r="F58" s="3"/>
      <c r="G58" s="3"/>
      <c r="H58" s="4"/>
      <c r="I58" s="3"/>
      <c r="J58" s="3"/>
      <c r="K58" s="1"/>
      <c r="L58" s="3"/>
      <c r="M58" s="5"/>
      <c r="N58" s="3"/>
      <c r="O58" s="3"/>
      <c r="P58" s="6"/>
      <c r="Q58" s="3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</row>
    <row r="59" spans="1:16384" customFormat="1" x14ac:dyDescent="0.2">
      <c r="A59" s="1"/>
      <c r="B59" s="2"/>
      <c r="C59" s="2"/>
      <c r="D59" s="2"/>
      <c r="E59" s="1"/>
      <c r="F59" s="3"/>
      <c r="G59" s="3"/>
      <c r="H59" s="4"/>
      <c r="I59" s="3"/>
      <c r="J59" s="3"/>
      <c r="K59" s="1"/>
      <c r="L59" s="3"/>
      <c r="M59" s="5"/>
      <c r="N59" s="3"/>
      <c r="O59" s="3"/>
      <c r="P59" s="6"/>
      <c r="Q59" s="3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</row>
    <row r="60" spans="1:16384" customFormat="1" x14ac:dyDescent="0.2">
      <c r="A60" s="1"/>
      <c r="B60" s="2"/>
      <c r="C60" s="2"/>
      <c r="D60" s="2"/>
      <c r="E60" s="1"/>
      <c r="F60" s="3"/>
      <c r="G60" s="3"/>
      <c r="H60" s="4"/>
      <c r="I60" s="3"/>
      <c r="J60" s="3"/>
      <c r="K60" s="1"/>
      <c r="L60" s="3"/>
      <c r="M60" s="5"/>
      <c r="N60" s="3"/>
      <c r="O60" s="3"/>
      <c r="P60" s="6"/>
      <c r="Q60" s="3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</row>
    <row r="61" spans="1:16384" customFormat="1" x14ac:dyDescent="0.2">
      <c r="A61" s="1"/>
      <c r="B61" s="2"/>
      <c r="C61" s="2"/>
      <c r="D61" s="2"/>
      <c r="E61" s="1"/>
      <c r="F61" s="3"/>
      <c r="G61" s="3"/>
      <c r="H61" s="4"/>
      <c r="I61" s="3"/>
      <c r="J61" s="3"/>
      <c r="K61" s="1"/>
      <c r="L61" s="3"/>
      <c r="M61" s="5"/>
      <c r="N61" s="3"/>
      <c r="O61" s="3"/>
      <c r="P61" s="6"/>
      <c r="Q61" s="3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</row>
    <row r="62" spans="1:16384" customFormat="1" x14ac:dyDescent="0.2">
      <c r="A62" s="1"/>
      <c r="B62" s="2"/>
      <c r="C62" s="2"/>
      <c r="D62" s="2"/>
      <c r="E62" s="1"/>
      <c r="F62" s="3"/>
      <c r="G62" s="3"/>
      <c r="H62" s="4"/>
      <c r="I62" s="3"/>
      <c r="J62" s="3"/>
      <c r="K62" s="1"/>
      <c r="L62" s="3"/>
      <c r="M62" s="5"/>
      <c r="N62" s="3"/>
      <c r="O62" s="3"/>
      <c r="P62" s="6"/>
      <c r="Q62" s="3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</row>
    <row r="63" spans="1:16384" customFormat="1" x14ac:dyDescent="0.2">
      <c r="A63" s="1"/>
      <c r="B63" s="2"/>
      <c r="C63" s="2"/>
      <c r="D63" s="2"/>
      <c r="E63" s="1"/>
      <c r="F63" s="3"/>
      <c r="G63" s="3"/>
      <c r="H63" s="4"/>
      <c r="I63" s="3"/>
      <c r="J63" s="3"/>
      <c r="K63" s="1"/>
      <c r="L63" s="3"/>
      <c r="M63" s="5"/>
      <c r="N63" s="3"/>
      <c r="O63" s="3"/>
      <c r="P63" s="6"/>
      <c r="Q63" s="3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</row>
  </sheetData>
  <sheetProtection sheet="1" objects="1" scenarios="1"/>
  <mergeCells count="36">
    <mergeCell ref="J46:K46"/>
    <mergeCell ref="J47:K47"/>
    <mergeCell ref="J48:K48"/>
    <mergeCell ref="B50:G50"/>
    <mergeCell ref="K50:L50"/>
    <mergeCell ref="H38:I38"/>
    <mergeCell ref="N38:O38"/>
    <mergeCell ref="J39:K39"/>
    <mergeCell ref="A40:A45"/>
    <mergeCell ref="J40:K40"/>
    <mergeCell ref="J41:K41"/>
    <mergeCell ref="J42:K42"/>
    <mergeCell ref="J43:K43"/>
    <mergeCell ref="J44:K44"/>
    <mergeCell ref="O44:P44"/>
    <mergeCell ref="J45:K45"/>
    <mergeCell ref="E16:M16"/>
    <mergeCell ref="O16:P16"/>
    <mergeCell ref="H19:I19"/>
    <mergeCell ref="N19:Q19"/>
    <mergeCell ref="A20:A21"/>
    <mergeCell ref="B20:B21"/>
    <mergeCell ref="C20:C21"/>
    <mergeCell ref="G10:K10"/>
    <mergeCell ref="M10:N10"/>
    <mergeCell ref="E12:L12"/>
    <mergeCell ref="N12:O12"/>
    <mergeCell ref="E14:I14"/>
    <mergeCell ref="K14:L14"/>
    <mergeCell ref="O14:P14"/>
    <mergeCell ref="M9:N9"/>
    <mergeCell ref="G5:K5"/>
    <mergeCell ref="G6:K6"/>
    <mergeCell ref="G7:K7"/>
    <mergeCell ref="G8:K8"/>
    <mergeCell ref="G9:K9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B6F814E-C81F-4B5D-937A-185D11AB0FF1}">
          <x14:formula1>
            <xm:f>Dati!$D$5:$D$8</xm:f>
          </x14:formula1>
          <xm:sqref>P22:P35</xm:sqref>
        </x14:dataValidation>
        <x14:dataValidation type="list" allowBlank="1" showInputMessage="1" showErrorMessage="1" xr:uid="{74078AC0-A5E9-4AA5-A8B8-68676AC67AE8}">
          <x14:formula1>
            <xm:f>Dati!$C$5:$C$13</xm:f>
          </x14:formula1>
          <xm:sqref>K22:K35</xm:sqref>
        </x14:dataValidation>
        <x14:dataValidation type="list" allowBlank="1" showInputMessage="1" showErrorMessage="1" xr:uid="{7BD617CD-572A-448B-B01B-279BA95296CE}">
          <x14:formula1>
            <xm:f>Dati!$B$5:$B$9</xm:f>
          </x14:formula1>
          <xm:sqref>D22:D35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21804-F4BC-4741-96E4-1A116636DD6B}">
  <sheetPr>
    <pageSetUpPr fitToPage="1"/>
  </sheetPr>
  <dimension ref="A5:XFD166"/>
  <sheetViews>
    <sheetView showGridLines="0" topLeftCell="A15" zoomScale="90" zoomScaleNormal="90" workbookViewId="0">
      <selection activeCell="H32" sqref="H32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102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144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144" si="2">ROUND(J22*K22,2)</f>
        <v>0</v>
      </c>
      <c r="M22" s="163">
        <f t="shared" ref="M22:M144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77</v>
      </c>
      <c r="C23" s="150"/>
      <c r="D23" s="150" t="s">
        <v>79</v>
      </c>
      <c r="E23" s="151"/>
      <c r="F23" s="152">
        <v>59.53</v>
      </c>
      <c r="G23" s="153">
        <f t="shared" si="0"/>
        <v>0</v>
      </c>
      <c r="H23" s="154">
        <f t="shared" ref="H23:H144" si="5">IF(D23="Int",ROUND(G23*8.8/100,2),IF(D23="Est+",ROUND(G23*11.24/100,2),0))</f>
        <v>0</v>
      </c>
      <c r="I23" s="154">
        <f t="shared" ref="I23:I144" si="6">IF(D23="Int",ROUND(G23*0.35/100,2),0)</f>
        <v>0</v>
      </c>
      <c r="J23" s="154">
        <f t="shared" si="1"/>
        <v>0</v>
      </c>
      <c r="K23" s="155">
        <v>0.35</v>
      </c>
      <c r="L23" s="154">
        <f t="shared" si="2"/>
        <v>0</v>
      </c>
      <c r="M23" s="156">
        <f t="shared" si="3"/>
        <v>0</v>
      </c>
      <c r="N23" s="154">
        <f t="shared" ref="N23:N144" si="7">IF(D23="Iva",0,ROUND(G23*8.5/100,2))</f>
        <v>0</v>
      </c>
      <c r="O23" s="154">
        <f t="shared" ref="O23:O144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 t="s">
        <v>99</v>
      </c>
      <c r="C24" s="129"/>
      <c r="D24" s="129" t="s">
        <v>79</v>
      </c>
      <c r="E24" s="130"/>
      <c r="F24" s="131">
        <v>25.62</v>
      </c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>(G24-H24-I24)</f>
        <v>0</v>
      </c>
      <c r="K24" s="142">
        <v>0.35</v>
      </c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 t="s">
        <v>111</v>
      </c>
      <c r="C25" s="129"/>
      <c r="D25" s="129" t="s">
        <v>79</v>
      </c>
      <c r="E25" s="130"/>
      <c r="F25" s="131">
        <v>25</v>
      </c>
      <c r="G25" s="117">
        <f t="shared" ref="G25:G30" si="9">E25*F25</f>
        <v>0</v>
      </c>
      <c r="H25" s="118">
        <f t="shared" ref="H25:H27" si="10">IF(D25="Int",ROUND(G25*8.8/100,2),IF(D25="Est+",ROUND(G25*11.24/100,2),0))</f>
        <v>0</v>
      </c>
      <c r="I25" s="118">
        <f t="shared" ref="I25:I27" si="11">IF(D25="Int",ROUND(G25*0.35/100,2),0)</f>
        <v>0</v>
      </c>
      <c r="J25" s="118">
        <f t="shared" ref="J25:J29" si="12">(G25-H25-I25)</f>
        <v>0</v>
      </c>
      <c r="K25" s="142">
        <v>0.43</v>
      </c>
      <c r="L25" s="118">
        <f t="shared" ref="L25:L30" si="13">ROUND(J25*K25,2)</f>
        <v>0</v>
      </c>
      <c r="M25" s="119">
        <f t="shared" ref="M25:M30" si="14">ROUND(J25-L25,2)</f>
        <v>0</v>
      </c>
      <c r="N25" s="118">
        <f t="shared" ref="N25:N27" si="15">IF(D25="Iva",0,ROUND(G25*8.5/100,2))</f>
        <v>0</v>
      </c>
      <c r="O25" s="118">
        <f t="shared" ref="O25:O27" si="16">IF(D25="Int",ROUND(G25*24.2/100,2),IF(D25="Est+",ROUND(G25*22.48/100,2),0))</f>
        <v>0</v>
      </c>
      <c r="P25" s="140"/>
      <c r="Q25" s="118">
        <f t="shared" ref="Q25:Q29" si="17">ROUND(G25*P25,2)</f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 t="s">
        <v>112</v>
      </c>
      <c r="C26" s="129"/>
      <c r="D26" s="129" t="s">
        <v>79</v>
      </c>
      <c r="E26" s="130"/>
      <c r="F26" s="131">
        <v>25</v>
      </c>
      <c r="G26" s="117">
        <f t="shared" si="9"/>
        <v>0</v>
      </c>
      <c r="H26" s="118">
        <f t="shared" si="10"/>
        <v>0</v>
      </c>
      <c r="I26" s="118">
        <f t="shared" si="11"/>
        <v>0</v>
      </c>
      <c r="J26" s="118">
        <f t="shared" si="12"/>
        <v>0</v>
      </c>
      <c r="K26" s="142">
        <v>0.35</v>
      </c>
      <c r="L26" s="118">
        <f t="shared" si="13"/>
        <v>0</v>
      </c>
      <c r="M26" s="119">
        <f t="shared" si="14"/>
        <v>0</v>
      </c>
      <c r="N26" s="118">
        <f t="shared" si="15"/>
        <v>0</v>
      </c>
      <c r="O26" s="118">
        <f t="shared" si="16"/>
        <v>0</v>
      </c>
      <c r="P26" s="140"/>
      <c r="Q26" s="118">
        <f t="shared" si="17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16"/>
      <c r="B27" s="128" t="s">
        <v>113</v>
      </c>
      <c r="C27" s="129"/>
      <c r="D27" s="129" t="s">
        <v>79</v>
      </c>
      <c r="E27" s="130"/>
      <c r="F27" s="131">
        <v>15.95</v>
      </c>
      <c r="G27" s="117">
        <f t="shared" si="9"/>
        <v>0</v>
      </c>
      <c r="H27" s="118">
        <f t="shared" si="10"/>
        <v>0</v>
      </c>
      <c r="I27" s="118">
        <f t="shared" si="11"/>
        <v>0</v>
      </c>
      <c r="J27" s="118">
        <f t="shared" si="12"/>
        <v>0</v>
      </c>
      <c r="K27" s="142">
        <v>0.23</v>
      </c>
      <c r="L27" s="118">
        <f t="shared" si="13"/>
        <v>0</v>
      </c>
      <c r="M27" s="119">
        <f t="shared" si="14"/>
        <v>0</v>
      </c>
      <c r="N27" s="118">
        <f t="shared" si="15"/>
        <v>0</v>
      </c>
      <c r="O27" s="118">
        <f t="shared" si="16"/>
        <v>0</v>
      </c>
      <c r="P27" s="140"/>
      <c r="Q27" s="118">
        <f t="shared" si="17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6.5" x14ac:dyDescent="0.2">
      <c r="A28" s="39"/>
      <c r="B28" s="166" t="s">
        <v>114</v>
      </c>
      <c r="C28" s="158"/>
      <c r="D28" s="158"/>
      <c r="E28" s="148"/>
      <c r="F28" s="159"/>
      <c r="G28" s="160">
        <f t="shared" si="9"/>
        <v>0</v>
      </c>
      <c r="H28" s="161">
        <f>IF(D28="Int",ROUND(G28*8.8/100,2),IF(D28="Est+",ROUND(G28*11.24/100,2),0))</f>
        <v>0</v>
      </c>
      <c r="I28" s="161">
        <f>IF(D28="Int",ROUND(G28*0.35/100,2),0)</f>
        <v>0</v>
      </c>
      <c r="J28" s="161">
        <f t="shared" si="12"/>
        <v>0</v>
      </c>
      <c r="K28" s="162"/>
      <c r="L28" s="161">
        <f t="shared" si="13"/>
        <v>0</v>
      </c>
      <c r="M28" s="163">
        <f t="shared" si="14"/>
        <v>0</v>
      </c>
      <c r="N28" s="161">
        <f>IF(D28="Iva",0,ROUND(G28*8.5/100,2))</f>
        <v>0</v>
      </c>
      <c r="O28" s="161">
        <f>IF(D28="Int",ROUND(G28*24.2/100,2),IF(D28="Est+",ROUND(G28*22.48/100,2),0))</f>
        <v>0</v>
      </c>
      <c r="P28" s="164"/>
      <c r="Q28" s="161">
        <f t="shared" si="17"/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49"/>
      <c r="B29" s="147" t="s">
        <v>77</v>
      </c>
      <c r="C29" s="150"/>
      <c r="D29" s="150"/>
      <c r="E29" s="151"/>
      <c r="F29" s="152">
        <v>59.53</v>
      </c>
      <c r="G29" s="153">
        <f t="shared" si="9"/>
        <v>0</v>
      </c>
      <c r="H29" s="154">
        <f t="shared" ref="H29:H33" si="18">IF(D29="Int",ROUND(G29*8.8/100,2),IF(D29="Est+",ROUND(G29*11.24/100,2),0))</f>
        <v>0</v>
      </c>
      <c r="I29" s="154">
        <f t="shared" ref="I29:I33" si="19">IF(D29="Int",ROUND(G29*0.35/100,2),0)</f>
        <v>0</v>
      </c>
      <c r="J29" s="154">
        <f t="shared" si="12"/>
        <v>0</v>
      </c>
      <c r="K29" s="155"/>
      <c r="L29" s="154">
        <f t="shared" si="13"/>
        <v>0</v>
      </c>
      <c r="M29" s="156">
        <f t="shared" si="14"/>
        <v>0</v>
      </c>
      <c r="N29" s="154">
        <f t="shared" ref="N29:N33" si="20">IF(D29="Iva",0,ROUND(G29*8.5/100,2))</f>
        <v>0</v>
      </c>
      <c r="O29" s="154">
        <f t="shared" ref="O29:O33" si="21">IF(D29="Int",ROUND(G29*24.2/100,2),IF(D29="Est+",ROUND(G29*22.48/100,2),0))</f>
        <v>0</v>
      </c>
      <c r="P29" s="157"/>
      <c r="Q29" s="154">
        <f t="shared" si="17"/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116"/>
      <c r="B30" s="128" t="s">
        <v>99</v>
      </c>
      <c r="C30" s="129"/>
      <c r="D30" s="129"/>
      <c r="E30" s="130"/>
      <c r="F30" s="131">
        <v>25.62</v>
      </c>
      <c r="G30" s="117">
        <f t="shared" si="9"/>
        <v>0</v>
      </c>
      <c r="H30" s="118">
        <f t="shared" si="18"/>
        <v>0</v>
      </c>
      <c r="I30" s="118">
        <f t="shared" si="19"/>
        <v>0</v>
      </c>
      <c r="J30" s="118">
        <f>(G30-H30-I30)</f>
        <v>0</v>
      </c>
      <c r="K30" s="142"/>
      <c r="L30" s="118">
        <f t="shared" si="13"/>
        <v>0</v>
      </c>
      <c r="M30" s="119">
        <f t="shared" si="14"/>
        <v>0</v>
      </c>
      <c r="N30" s="118">
        <f t="shared" si="20"/>
        <v>0</v>
      </c>
      <c r="O30" s="118">
        <f t="shared" si="21"/>
        <v>0</v>
      </c>
      <c r="P30" s="140"/>
      <c r="Q30" s="118">
        <f>ROUND(G30*P30,2)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16"/>
      <c r="B31" s="128"/>
      <c r="C31" s="129"/>
      <c r="D31" s="129"/>
      <c r="E31" s="130"/>
      <c r="F31" s="131"/>
      <c r="G31" s="117">
        <f t="shared" ref="G31:G42" si="22">E31*F31</f>
        <v>0</v>
      </c>
      <c r="H31" s="118">
        <f t="shared" si="18"/>
        <v>0</v>
      </c>
      <c r="I31" s="118">
        <f t="shared" si="19"/>
        <v>0</v>
      </c>
      <c r="J31" s="118">
        <f t="shared" ref="J31:J35" si="23">(G31-H31-I31)</f>
        <v>0</v>
      </c>
      <c r="K31" s="142"/>
      <c r="L31" s="118">
        <f t="shared" ref="L31:L42" si="24">ROUND(J31*K31,2)</f>
        <v>0</v>
      </c>
      <c r="M31" s="119">
        <f t="shared" ref="M31:M42" si="25">ROUND(J31-L31,2)</f>
        <v>0</v>
      </c>
      <c r="N31" s="118">
        <f t="shared" si="20"/>
        <v>0</v>
      </c>
      <c r="O31" s="118">
        <f t="shared" si="21"/>
        <v>0</v>
      </c>
      <c r="P31" s="140"/>
      <c r="Q31" s="118">
        <f t="shared" ref="Q31:Q35" si="26">ROUND(G31*P31,2)</f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x14ac:dyDescent="0.2">
      <c r="A32" s="116"/>
      <c r="B32" s="128"/>
      <c r="C32" s="129"/>
      <c r="D32" s="129"/>
      <c r="E32" s="130"/>
      <c r="F32" s="131"/>
      <c r="G32" s="117">
        <f t="shared" si="22"/>
        <v>0</v>
      </c>
      <c r="H32" s="118">
        <f t="shared" si="18"/>
        <v>0</v>
      </c>
      <c r="I32" s="118">
        <f t="shared" si="19"/>
        <v>0</v>
      </c>
      <c r="J32" s="118">
        <f t="shared" si="23"/>
        <v>0</v>
      </c>
      <c r="K32" s="142"/>
      <c r="L32" s="118">
        <f t="shared" si="24"/>
        <v>0</v>
      </c>
      <c r="M32" s="119">
        <f t="shared" si="25"/>
        <v>0</v>
      </c>
      <c r="N32" s="118">
        <f t="shared" si="20"/>
        <v>0</v>
      </c>
      <c r="O32" s="118">
        <f t="shared" si="21"/>
        <v>0</v>
      </c>
      <c r="P32" s="140"/>
      <c r="Q32" s="118">
        <f t="shared" si="26"/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7 16146:16384" s="13" customFormat="1" ht="19.5" customHeight="1" x14ac:dyDescent="0.2">
      <c r="A33" s="116"/>
      <c r="B33" s="128"/>
      <c r="C33" s="129"/>
      <c r="D33" s="129"/>
      <c r="E33" s="130"/>
      <c r="F33" s="131"/>
      <c r="G33" s="117">
        <f t="shared" si="22"/>
        <v>0</v>
      </c>
      <c r="H33" s="118">
        <f t="shared" si="18"/>
        <v>0</v>
      </c>
      <c r="I33" s="118">
        <f t="shared" si="19"/>
        <v>0</v>
      </c>
      <c r="J33" s="118">
        <f t="shared" si="23"/>
        <v>0</v>
      </c>
      <c r="K33" s="142"/>
      <c r="L33" s="118">
        <f t="shared" si="24"/>
        <v>0</v>
      </c>
      <c r="M33" s="119">
        <f t="shared" si="25"/>
        <v>0</v>
      </c>
      <c r="N33" s="118">
        <f t="shared" si="20"/>
        <v>0</v>
      </c>
      <c r="O33" s="118">
        <f t="shared" si="21"/>
        <v>0</v>
      </c>
      <c r="P33" s="140"/>
      <c r="Q33" s="118">
        <f t="shared" si="26"/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7 16146:16384" s="13" customFormat="1" ht="16.5" x14ac:dyDescent="0.2">
      <c r="A34" s="39"/>
      <c r="B34" s="166" t="s">
        <v>115</v>
      </c>
      <c r="C34" s="158"/>
      <c r="D34" s="158"/>
      <c r="E34" s="148"/>
      <c r="F34" s="159"/>
      <c r="G34" s="160">
        <f t="shared" si="22"/>
        <v>0</v>
      </c>
      <c r="H34" s="161">
        <f>IF(D34="Int",ROUND(G34*8.8/100,2),IF(D34="Est+",ROUND(G34*11.24/100,2),0))</f>
        <v>0</v>
      </c>
      <c r="I34" s="161">
        <f>IF(D34="Int",ROUND(G34*0.35/100,2),0)</f>
        <v>0</v>
      </c>
      <c r="J34" s="161">
        <f t="shared" si="23"/>
        <v>0</v>
      </c>
      <c r="K34" s="162"/>
      <c r="L34" s="161">
        <f t="shared" si="24"/>
        <v>0</v>
      </c>
      <c r="M34" s="163">
        <f t="shared" si="25"/>
        <v>0</v>
      </c>
      <c r="N34" s="161">
        <f>IF(D34="Iva",0,ROUND(G34*8.5/100,2))</f>
        <v>0</v>
      </c>
      <c r="O34" s="161">
        <f>IF(D34="Int",ROUND(G34*24.2/100,2),IF(D34="Est+",ROUND(G34*22.48/100,2),0))</f>
        <v>0</v>
      </c>
      <c r="P34" s="164"/>
      <c r="Q34" s="161">
        <f t="shared" si="26"/>
        <v>0</v>
      </c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7 16146:16384" s="13" customFormat="1" ht="19.5" customHeight="1" x14ac:dyDescent="0.2">
      <c r="A35" s="149"/>
      <c r="B35" s="147" t="s">
        <v>77</v>
      </c>
      <c r="C35" s="150"/>
      <c r="D35" s="150"/>
      <c r="E35" s="151"/>
      <c r="F35" s="152">
        <v>59.53</v>
      </c>
      <c r="G35" s="153">
        <f t="shared" si="22"/>
        <v>0</v>
      </c>
      <c r="H35" s="154">
        <f t="shared" ref="H35:H39" si="27">IF(D35="Int",ROUND(G35*8.8/100,2),IF(D35="Est+",ROUND(G35*11.24/100,2),0))</f>
        <v>0</v>
      </c>
      <c r="I35" s="154">
        <f t="shared" ref="I35:I39" si="28">IF(D35="Int",ROUND(G35*0.35/100,2),0)</f>
        <v>0</v>
      </c>
      <c r="J35" s="154">
        <f t="shared" si="23"/>
        <v>0</v>
      </c>
      <c r="K35" s="155"/>
      <c r="L35" s="154">
        <f t="shared" si="24"/>
        <v>0</v>
      </c>
      <c r="M35" s="156">
        <f t="shared" si="25"/>
        <v>0</v>
      </c>
      <c r="N35" s="154">
        <f t="shared" ref="N35:N39" si="29">IF(D35="Iva",0,ROUND(G35*8.5/100,2))</f>
        <v>0</v>
      </c>
      <c r="O35" s="154">
        <f t="shared" ref="O35:O39" si="30">IF(D35="Int",ROUND(G35*24.2/100,2),IF(D35="Est+",ROUND(G35*22.48/100,2),0))</f>
        <v>0</v>
      </c>
      <c r="P35" s="157"/>
      <c r="Q35" s="154">
        <f t="shared" si="26"/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7 16146:16384" s="13" customFormat="1" ht="19.5" customHeight="1" x14ac:dyDescent="0.2">
      <c r="A36" s="116"/>
      <c r="B36" s="128" t="s">
        <v>99</v>
      </c>
      <c r="C36" s="129"/>
      <c r="D36" s="129"/>
      <c r="E36" s="130"/>
      <c r="F36" s="131">
        <v>25.62</v>
      </c>
      <c r="G36" s="117">
        <f t="shared" si="22"/>
        <v>0</v>
      </c>
      <c r="H36" s="118">
        <f t="shared" si="27"/>
        <v>0</v>
      </c>
      <c r="I36" s="118">
        <f t="shared" si="28"/>
        <v>0</v>
      </c>
      <c r="J36" s="118">
        <f>(G36-H36-I36)</f>
        <v>0</v>
      </c>
      <c r="K36" s="142"/>
      <c r="L36" s="118">
        <f t="shared" si="24"/>
        <v>0</v>
      </c>
      <c r="M36" s="119">
        <f t="shared" si="25"/>
        <v>0</v>
      </c>
      <c r="N36" s="118">
        <f t="shared" si="29"/>
        <v>0</v>
      </c>
      <c r="O36" s="118">
        <f t="shared" si="30"/>
        <v>0</v>
      </c>
      <c r="P36" s="140"/>
      <c r="Q36" s="118">
        <f>ROUND(G36*P36,2)</f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7 16146:16384" s="13" customFormat="1" ht="19.5" customHeight="1" x14ac:dyDescent="0.2">
      <c r="A37" s="116"/>
      <c r="B37" s="128"/>
      <c r="C37" s="129"/>
      <c r="D37" s="129"/>
      <c r="E37" s="130"/>
      <c r="F37" s="131"/>
      <c r="G37" s="117">
        <f t="shared" si="22"/>
        <v>0</v>
      </c>
      <c r="H37" s="118">
        <f t="shared" si="27"/>
        <v>0</v>
      </c>
      <c r="I37" s="118">
        <f t="shared" si="28"/>
        <v>0</v>
      </c>
      <c r="J37" s="118">
        <f t="shared" ref="J37:J41" si="31">(G37-H37-I37)</f>
        <v>0</v>
      </c>
      <c r="K37" s="142"/>
      <c r="L37" s="118">
        <f t="shared" si="24"/>
        <v>0</v>
      </c>
      <c r="M37" s="119">
        <f t="shared" si="25"/>
        <v>0</v>
      </c>
      <c r="N37" s="118">
        <f t="shared" si="29"/>
        <v>0</v>
      </c>
      <c r="O37" s="118">
        <f t="shared" si="30"/>
        <v>0</v>
      </c>
      <c r="P37" s="140"/>
      <c r="Q37" s="118">
        <f t="shared" ref="Q37:Q41" si="32">ROUND(G37*P37,2)</f>
        <v>0</v>
      </c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7 16146:16384" s="13" customFormat="1" ht="19.5" customHeight="1" x14ac:dyDescent="0.2">
      <c r="A38" s="116"/>
      <c r="B38" s="128"/>
      <c r="C38" s="129"/>
      <c r="D38" s="129"/>
      <c r="E38" s="130"/>
      <c r="F38" s="131"/>
      <c r="G38" s="117">
        <f t="shared" si="22"/>
        <v>0</v>
      </c>
      <c r="H38" s="118">
        <f t="shared" si="27"/>
        <v>0</v>
      </c>
      <c r="I38" s="118">
        <f t="shared" si="28"/>
        <v>0</v>
      </c>
      <c r="J38" s="118">
        <f t="shared" si="31"/>
        <v>0</v>
      </c>
      <c r="K38" s="142"/>
      <c r="L38" s="118">
        <f t="shared" si="24"/>
        <v>0</v>
      </c>
      <c r="M38" s="119">
        <f t="shared" si="25"/>
        <v>0</v>
      </c>
      <c r="N38" s="118">
        <f t="shared" si="29"/>
        <v>0</v>
      </c>
      <c r="O38" s="118">
        <f t="shared" si="30"/>
        <v>0</v>
      </c>
      <c r="P38" s="140"/>
      <c r="Q38" s="118">
        <f t="shared" si="32"/>
        <v>0</v>
      </c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7 16146:16384" s="13" customFormat="1" ht="19.5" customHeight="1" x14ac:dyDescent="0.2">
      <c r="A39" s="116"/>
      <c r="B39" s="128"/>
      <c r="C39" s="129"/>
      <c r="D39" s="129"/>
      <c r="E39" s="130"/>
      <c r="F39" s="131"/>
      <c r="G39" s="117">
        <f t="shared" si="22"/>
        <v>0</v>
      </c>
      <c r="H39" s="118">
        <f t="shared" si="27"/>
        <v>0</v>
      </c>
      <c r="I39" s="118">
        <f t="shared" si="28"/>
        <v>0</v>
      </c>
      <c r="J39" s="118">
        <f t="shared" si="31"/>
        <v>0</v>
      </c>
      <c r="K39" s="142"/>
      <c r="L39" s="118">
        <f t="shared" si="24"/>
        <v>0</v>
      </c>
      <c r="M39" s="119">
        <f t="shared" si="25"/>
        <v>0</v>
      </c>
      <c r="N39" s="118">
        <f t="shared" si="29"/>
        <v>0</v>
      </c>
      <c r="O39" s="118">
        <f t="shared" si="30"/>
        <v>0</v>
      </c>
      <c r="P39" s="140"/>
      <c r="Q39" s="118">
        <f t="shared" si="32"/>
        <v>0</v>
      </c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7 16146:16384" s="13" customFormat="1" ht="16.5" x14ac:dyDescent="0.2">
      <c r="A40" s="39"/>
      <c r="B40" s="166" t="s">
        <v>116</v>
      </c>
      <c r="C40" s="158"/>
      <c r="D40" s="158"/>
      <c r="E40" s="148"/>
      <c r="F40" s="159"/>
      <c r="G40" s="160">
        <f t="shared" si="22"/>
        <v>0</v>
      </c>
      <c r="H40" s="161">
        <f>IF(D40="Int",ROUND(G40*8.8/100,2),IF(D40="Est+",ROUND(G40*11.24/100,2),0))</f>
        <v>0</v>
      </c>
      <c r="I40" s="161">
        <f>IF(D40="Int",ROUND(G40*0.35/100,2),0)</f>
        <v>0</v>
      </c>
      <c r="J40" s="161">
        <f t="shared" si="31"/>
        <v>0</v>
      </c>
      <c r="K40" s="162"/>
      <c r="L40" s="161">
        <f t="shared" si="24"/>
        <v>0</v>
      </c>
      <c r="M40" s="163">
        <f t="shared" si="25"/>
        <v>0</v>
      </c>
      <c r="N40" s="161">
        <f>IF(D40="Iva",0,ROUND(G40*8.5/100,2))</f>
        <v>0</v>
      </c>
      <c r="O40" s="161">
        <f>IF(D40="Int",ROUND(G40*24.2/100,2),IF(D40="Est+",ROUND(G40*22.48/100,2),0))</f>
        <v>0</v>
      </c>
      <c r="P40" s="164"/>
      <c r="Q40" s="161">
        <f t="shared" si="32"/>
        <v>0</v>
      </c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7 16146:16384" s="13" customFormat="1" ht="19.5" customHeight="1" x14ac:dyDescent="0.2">
      <c r="A41" s="149"/>
      <c r="B41" s="147" t="s">
        <v>77</v>
      </c>
      <c r="C41" s="150"/>
      <c r="D41" s="150"/>
      <c r="E41" s="151"/>
      <c r="F41" s="152">
        <v>59.53</v>
      </c>
      <c r="G41" s="153">
        <f t="shared" si="22"/>
        <v>0</v>
      </c>
      <c r="H41" s="154">
        <f t="shared" ref="H41:H45" si="33">IF(D41="Int",ROUND(G41*8.8/100,2),IF(D41="Est+",ROUND(G41*11.24/100,2),0))</f>
        <v>0</v>
      </c>
      <c r="I41" s="154">
        <f t="shared" ref="I41:I45" si="34">IF(D41="Int",ROUND(G41*0.35/100,2),0)</f>
        <v>0</v>
      </c>
      <c r="J41" s="154">
        <f t="shared" si="31"/>
        <v>0</v>
      </c>
      <c r="K41" s="155"/>
      <c r="L41" s="154">
        <f t="shared" si="24"/>
        <v>0</v>
      </c>
      <c r="M41" s="156">
        <f t="shared" si="25"/>
        <v>0</v>
      </c>
      <c r="N41" s="154">
        <f t="shared" ref="N41:N45" si="35">IF(D41="Iva",0,ROUND(G41*8.5/100,2))</f>
        <v>0</v>
      </c>
      <c r="O41" s="154">
        <f t="shared" ref="O41:O45" si="36">IF(D41="Int",ROUND(G41*24.2/100,2),IF(D41="Est+",ROUND(G41*22.48/100,2),0))</f>
        <v>0</v>
      </c>
      <c r="P41" s="157"/>
      <c r="Q41" s="154">
        <f t="shared" si="32"/>
        <v>0</v>
      </c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7 16146:16384" s="13" customFormat="1" ht="19.5" customHeight="1" x14ac:dyDescent="0.2">
      <c r="A42" s="116"/>
      <c r="B42" s="128" t="s">
        <v>99</v>
      </c>
      <c r="C42" s="129"/>
      <c r="D42" s="129"/>
      <c r="E42" s="130"/>
      <c r="F42" s="131">
        <v>25.62</v>
      </c>
      <c r="G42" s="117">
        <f t="shared" si="22"/>
        <v>0</v>
      </c>
      <c r="H42" s="118">
        <f t="shared" si="33"/>
        <v>0</v>
      </c>
      <c r="I42" s="118">
        <f t="shared" si="34"/>
        <v>0</v>
      </c>
      <c r="J42" s="118">
        <f>(G42-H42-I42)</f>
        <v>0</v>
      </c>
      <c r="K42" s="142"/>
      <c r="L42" s="118">
        <f t="shared" si="24"/>
        <v>0</v>
      </c>
      <c r="M42" s="119">
        <f t="shared" si="25"/>
        <v>0</v>
      </c>
      <c r="N42" s="118">
        <f t="shared" si="35"/>
        <v>0</v>
      </c>
      <c r="O42" s="118">
        <f t="shared" si="36"/>
        <v>0</v>
      </c>
      <c r="P42" s="140"/>
      <c r="Q42" s="118">
        <f>ROUND(G42*P42,2)</f>
        <v>0</v>
      </c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7 16146:16384" s="13" customFormat="1" ht="19.5" customHeight="1" x14ac:dyDescent="0.2">
      <c r="A43" s="116"/>
      <c r="B43" s="128"/>
      <c r="C43" s="129"/>
      <c r="D43" s="129"/>
      <c r="E43" s="130"/>
      <c r="F43" s="131"/>
      <c r="G43" s="117">
        <f t="shared" ref="G43:G66" si="37">E43*F43</f>
        <v>0</v>
      </c>
      <c r="H43" s="118">
        <f t="shared" si="33"/>
        <v>0</v>
      </c>
      <c r="I43" s="118">
        <f t="shared" si="34"/>
        <v>0</v>
      </c>
      <c r="J43" s="118">
        <f t="shared" ref="J43:J47" si="38">(G43-H43-I43)</f>
        <v>0</v>
      </c>
      <c r="K43" s="142"/>
      <c r="L43" s="118">
        <f t="shared" ref="L43:L66" si="39">ROUND(J43*K43,2)</f>
        <v>0</v>
      </c>
      <c r="M43" s="119">
        <f t="shared" ref="M43:M66" si="40">ROUND(J43-L43,2)</f>
        <v>0</v>
      </c>
      <c r="N43" s="118">
        <f t="shared" si="35"/>
        <v>0</v>
      </c>
      <c r="O43" s="118">
        <f t="shared" si="36"/>
        <v>0</v>
      </c>
      <c r="P43" s="140"/>
      <c r="Q43" s="118">
        <f t="shared" ref="Q43:Q47" si="41">ROUND(G43*P43,2)</f>
        <v>0</v>
      </c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7 16146:16384" s="13" customFormat="1" ht="19.5" customHeight="1" x14ac:dyDescent="0.2">
      <c r="A44" s="116"/>
      <c r="B44" s="128"/>
      <c r="C44" s="129"/>
      <c r="D44" s="129"/>
      <c r="E44" s="130"/>
      <c r="F44" s="131"/>
      <c r="G44" s="117">
        <f t="shared" si="37"/>
        <v>0</v>
      </c>
      <c r="H44" s="118">
        <f t="shared" si="33"/>
        <v>0</v>
      </c>
      <c r="I44" s="118">
        <f t="shared" si="34"/>
        <v>0</v>
      </c>
      <c r="J44" s="118">
        <f t="shared" si="38"/>
        <v>0</v>
      </c>
      <c r="K44" s="142"/>
      <c r="L44" s="118">
        <f t="shared" si="39"/>
        <v>0</v>
      </c>
      <c r="M44" s="119">
        <f t="shared" si="40"/>
        <v>0</v>
      </c>
      <c r="N44" s="118">
        <f t="shared" si="35"/>
        <v>0</v>
      </c>
      <c r="O44" s="118">
        <f t="shared" si="36"/>
        <v>0</v>
      </c>
      <c r="P44" s="140"/>
      <c r="Q44" s="118">
        <f t="shared" si="41"/>
        <v>0</v>
      </c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7 16146:16384" s="13" customFormat="1" ht="19.5" customHeight="1" x14ac:dyDescent="0.2">
      <c r="A45" s="116"/>
      <c r="B45" s="128"/>
      <c r="C45" s="129"/>
      <c r="D45" s="129"/>
      <c r="E45" s="130"/>
      <c r="F45" s="131"/>
      <c r="G45" s="117">
        <f t="shared" si="37"/>
        <v>0</v>
      </c>
      <c r="H45" s="118">
        <f t="shared" si="33"/>
        <v>0</v>
      </c>
      <c r="I45" s="118">
        <f t="shared" si="34"/>
        <v>0</v>
      </c>
      <c r="J45" s="118">
        <f t="shared" si="38"/>
        <v>0</v>
      </c>
      <c r="K45" s="142"/>
      <c r="L45" s="118">
        <f t="shared" si="39"/>
        <v>0</v>
      </c>
      <c r="M45" s="119">
        <f t="shared" si="40"/>
        <v>0</v>
      </c>
      <c r="N45" s="118">
        <f t="shared" si="35"/>
        <v>0</v>
      </c>
      <c r="O45" s="118">
        <f t="shared" si="36"/>
        <v>0</v>
      </c>
      <c r="P45" s="140"/>
      <c r="Q45" s="118">
        <f t="shared" si="41"/>
        <v>0</v>
      </c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7 16146:16384" s="13" customFormat="1" ht="16.5" x14ac:dyDescent="0.2">
      <c r="A46" s="39"/>
      <c r="B46" s="166" t="s">
        <v>117</v>
      </c>
      <c r="C46" s="158"/>
      <c r="D46" s="158"/>
      <c r="E46" s="148"/>
      <c r="F46" s="159"/>
      <c r="G46" s="160">
        <f t="shared" si="37"/>
        <v>0</v>
      </c>
      <c r="H46" s="161">
        <f>IF(D46="Int",ROUND(G46*8.8/100,2),IF(D46="Est+",ROUND(G46*11.24/100,2),0))</f>
        <v>0</v>
      </c>
      <c r="I46" s="161">
        <f>IF(D46="Int",ROUND(G46*0.35/100,2),0)</f>
        <v>0</v>
      </c>
      <c r="J46" s="161">
        <f t="shared" si="38"/>
        <v>0</v>
      </c>
      <c r="K46" s="162"/>
      <c r="L46" s="161">
        <f t="shared" si="39"/>
        <v>0</v>
      </c>
      <c r="M46" s="163">
        <f t="shared" si="40"/>
        <v>0</v>
      </c>
      <c r="N46" s="161">
        <f>IF(D46="Iva",0,ROUND(G46*8.5/100,2))</f>
        <v>0</v>
      </c>
      <c r="O46" s="161">
        <f>IF(D46="Int",ROUND(G46*24.2/100,2),IF(D46="Est+",ROUND(G46*22.48/100,2),0))</f>
        <v>0</v>
      </c>
      <c r="P46" s="164"/>
      <c r="Q46" s="161">
        <f t="shared" si="41"/>
        <v>0</v>
      </c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7 16146:16384" s="13" customFormat="1" ht="19.5" customHeight="1" x14ac:dyDescent="0.2">
      <c r="A47" s="149"/>
      <c r="B47" s="147" t="s">
        <v>77</v>
      </c>
      <c r="C47" s="150"/>
      <c r="D47" s="150"/>
      <c r="E47" s="151"/>
      <c r="F47" s="152">
        <v>59.53</v>
      </c>
      <c r="G47" s="153">
        <f t="shared" si="37"/>
        <v>0</v>
      </c>
      <c r="H47" s="154">
        <f t="shared" ref="H47:H51" si="42">IF(D47="Int",ROUND(G47*8.8/100,2),IF(D47="Est+",ROUND(G47*11.24/100,2),0))</f>
        <v>0</v>
      </c>
      <c r="I47" s="154">
        <f t="shared" ref="I47:I51" si="43">IF(D47="Int",ROUND(G47*0.35/100,2),0)</f>
        <v>0</v>
      </c>
      <c r="J47" s="154">
        <f t="shared" si="38"/>
        <v>0</v>
      </c>
      <c r="K47" s="155"/>
      <c r="L47" s="154">
        <f t="shared" si="39"/>
        <v>0</v>
      </c>
      <c r="M47" s="156">
        <f t="shared" si="40"/>
        <v>0</v>
      </c>
      <c r="N47" s="154">
        <f t="shared" ref="N47:N51" si="44">IF(D47="Iva",0,ROUND(G47*8.5/100,2))</f>
        <v>0</v>
      </c>
      <c r="O47" s="154">
        <f t="shared" ref="O47:O51" si="45">IF(D47="Int",ROUND(G47*24.2/100,2),IF(D47="Est+",ROUND(G47*22.48/100,2),0))</f>
        <v>0</v>
      </c>
      <c r="P47" s="157"/>
      <c r="Q47" s="154">
        <f t="shared" si="41"/>
        <v>0</v>
      </c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7 16146:16384" s="13" customFormat="1" ht="19.5" customHeight="1" x14ac:dyDescent="0.2">
      <c r="A48" s="116"/>
      <c r="B48" s="128" t="s">
        <v>99</v>
      </c>
      <c r="C48" s="129"/>
      <c r="D48" s="129"/>
      <c r="E48" s="130"/>
      <c r="F48" s="131">
        <v>25.62</v>
      </c>
      <c r="G48" s="117">
        <f t="shared" si="37"/>
        <v>0</v>
      </c>
      <c r="H48" s="118">
        <f t="shared" si="42"/>
        <v>0</v>
      </c>
      <c r="I48" s="118">
        <f t="shared" si="43"/>
        <v>0</v>
      </c>
      <c r="J48" s="118">
        <f>(G48-H48-I48)</f>
        <v>0</v>
      </c>
      <c r="K48" s="142"/>
      <c r="L48" s="118">
        <f t="shared" si="39"/>
        <v>0</v>
      </c>
      <c r="M48" s="119">
        <f t="shared" si="40"/>
        <v>0</v>
      </c>
      <c r="N48" s="118">
        <f t="shared" si="44"/>
        <v>0</v>
      </c>
      <c r="O48" s="118">
        <f t="shared" si="45"/>
        <v>0</v>
      </c>
      <c r="P48" s="140"/>
      <c r="Q48" s="118">
        <f>ROUND(G48*P48,2)</f>
        <v>0</v>
      </c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7 16146:16384" s="13" customFormat="1" ht="19.5" customHeight="1" x14ac:dyDescent="0.2">
      <c r="A49" s="116"/>
      <c r="B49" s="128"/>
      <c r="C49" s="129"/>
      <c r="D49" s="129"/>
      <c r="E49" s="130"/>
      <c r="F49" s="131"/>
      <c r="G49" s="117">
        <f t="shared" si="37"/>
        <v>0</v>
      </c>
      <c r="H49" s="118">
        <f t="shared" si="42"/>
        <v>0</v>
      </c>
      <c r="I49" s="118">
        <f t="shared" si="43"/>
        <v>0</v>
      </c>
      <c r="J49" s="118">
        <f t="shared" ref="J49:J53" si="46">(G49-H49-I49)</f>
        <v>0</v>
      </c>
      <c r="K49" s="142"/>
      <c r="L49" s="118">
        <f t="shared" si="39"/>
        <v>0</v>
      </c>
      <c r="M49" s="119">
        <f t="shared" si="40"/>
        <v>0</v>
      </c>
      <c r="N49" s="118">
        <f t="shared" si="44"/>
        <v>0</v>
      </c>
      <c r="O49" s="118">
        <f t="shared" si="45"/>
        <v>0</v>
      </c>
      <c r="P49" s="140"/>
      <c r="Q49" s="118">
        <f t="shared" ref="Q49:Q53" si="47">ROUND(G49*P49,2)</f>
        <v>0</v>
      </c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7 16146:16384" s="13" customFormat="1" ht="19.5" customHeight="1" x14ac:dyDescent="0.2">
      <c r="A50" s="116"/>
      <c r="B50" s="128"/>
      <c r="C50" s="129"/>
      <c r="D50" s="129"/>
      <c r="E50" s="130"/>
      <c r="F50" s="131"/>
      <c r="G50" s="117">
        <f t="shared" si="37"/>
        <v>0</v>
      </c>
      <c r="H50" s="118">
        <f t="shared" si="42"/>
        <v>0</v>
      </c>
      <c r="I50" s="118">
        <f t="shared" si="43"/>
        <v>0</v>
      </c>
      <c r="J50" s="118">
        <f t="shared" si="46"/>
        <v>0</v>
      </c>
      <c r="K50" s="142"/>
      <c r="L50" s="118">
        <f t="shared" si="39"/>
        <v>0</v>
      </c>
      <c r="M50" s="119">
        <f t="shared" si="40"/>
        <v>0</v>
      </c>
      <c r="N50" s="118">
        <f t="shared" si="44"/>
        <v>0</v>
      </c>
      <c r="O50" s="118">
        <f t="shared" si="45"/>
        <v>0</v>
      </c>
      <c r="P50" s="140"/>
      <c r="Q50" s="118">
        <f t="shared" si="47"/>
        <v>0</v>
      </c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7 16146:16384" s="13" customFormat="1" ht="19.5" customHeight="1" x14ac:dyDescent="0.2">
      <c r="A51" s="116"/>
      <c r="B51" s="128"/>
      <c r="C51" s="129"/>
      <c r="D51" s="129"/>
      <c r="E51" s="130"/>
      <c r="F51" s="131"/>
      <c r="G51" s="117">
        <f t="shared" si="37"/>
        <v>0</v>
      </c>
      <c r="H51" s="118">
        <f t="shared" si="42"/>
        <v>0</v>
      </c>
      <c r="I51" s="118">
        <f t="shared" si="43"/>
        <v>0</v>
      </c>
      <c r="J51" s="118">
        <f t="shared" si="46"/>
        <v>0</v>
      </c>
      <c r="K51" s="142"/>
      <c r="L51" s="118">
        <f t="shared" si="39"/>
        <v>0</v>
      </c>
      <c r="M51" s="119">
        <f t="shared" si="40"/>
        <v>0</v>
      </c>
      <c r="N51" s="118">
        <f t="shared" si="44"/>
        <v>0</v>
      </c>
      <c r="O51" s="118">
        <f t="shared" si="45"/>
        <v>0</v>
      </c>
      <c r="P51" s="140"/>
      <c r="Q51" s="118">
        <f t="shared" si="47"/>
        <v>0</v>
      </c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7 16146:16384" s="13" customFormat="1" ht="16.5" x14ac:dyDescent="0.2">
      <c r="A52" s="39"/>
      <c r="B52" s="166" t="s">
        <v>118</v>
      </c>
      <c r="C52" s="158"/>
      <c r="D52" s="158"/>
      <c r="E52" s="148"/>
      <c r="F52" s="159"/>
      <c r="G52" s="160">
        <f t="shared" si="37"/>
        <v>0</v>
      </c>
      <c r="H52" s="161">
        <f>IF(D52="Int",ROUND(G52*8.8/100,2),IF(D52="Est+",ROUND(G52*11.24/100,2),0))</f>
        <v>0</v>
      </c>
      <c r="I52" s="161">
        <f>IF(D52="Int",ROUND(G52*0.35/100,2),0)</f>
        <v>0</v>
      </c>
      <c r="J52" s="161">
        <f t="shared" si="46"/>
        <v>0</v>
      </c>
      <c r="K52" s="162"/>
      <c r="L52" s="161">
        <f t="shared" si="39"/>
        <v>0</v>
      </c>
      <c r="M52" s="163">
        <f t="shared" si="40"/>
        <v>0</v>
      </c>
      <c r="N52" s="161">
        <f>IF(D52="Iva",0,ROUND(G52*8.5/100,2))</f>
        <v>0</v>
      </c>
      <c r="O52" s="161">
        <f>IF(D52="Int",ROUND(G52*24.2/100,2),IF(D52="Est+",ROUND(G52*22.48/100,2),0))</f>
        <v>0</v>
      </c>
      <c r="P52" s="164"/>
      <c r="Q52" s="161">
        <f t="shared" si="47"/>
        <v>0</v>
      </c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7 16146:16384" s="13" customFormat="1" ht="19.5" customHeight="1" x14ac:dyDescent="0.2">
      <c r="A53" s="149"/>
      <c r="B53" s="147" t="s">
        <v>77</v>
      </c>
      <c r="C53" s="150"/>
      <c r="D53" s="150"/>
      <c r="E53" s="151"/>
      <c r="F53" s="152">
        <v>59.53</v>
      </c>
      <c r="G53" s="153">
        <f t="shared" si="37"/>
        <v>0</v>
      </c>
      <c r="H53" s="154">
        <f t="shared" ref="H53:H57" si="48">IF(D53="Int",ROUND(G53*8.8/100,2),IF(D53="Est+",ROUND(G53*11.24/100,2),0))</f>
        <v>0</v>
      </c>
      <c r="I53" s="154">
        <f t="shared" ref="I53:I57" si="49">IF(D53="Int",ROUND(G53*0.35/100,2),0)</f>
        <v>0</v>
      </c>
      <c r="J53" s="154">
        <f t="shared" si="46"/>
        <v>0</v>
      </c>
      <c r="K53" s="155"/>
      <c r="L53" s="154">
        <f t="shared" si="39"/>
        <v>0</v>
      </c>
      <c r="M53" s="156">
        <f t="shared" si="40"/>
        <v>0</v>
      </c>
      <c r="N53" s="154">
        <f t="shared" ref="N53:N57" si="50">IF(D53="Iva",0,ROUND(G53*8.5/100,2))</f>
        <v>0</v>
      </c>
      <c r="O53" s="154">
        <f t="shared" ref="O53:O57" si="51">IF(D53="Int",ROUND(G53*24.2/100,2),IF(D53="Est+",ROUND(G53*22.48/100,2),0))</f>
        <v>0</v>
      </c>
      <c r="P53" s="157"/>
      <c r="Q53" s="154">
        <f t="shared" si="47"/>
        <v>0</v>
      </c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7 16146:16384" s="13" customFormat="1" ht="19.5" customHeight="1" x14ac:dyDescent="0.2">
      <c r="A54" s="116"/>
      <c r="B54" s="128" t="s">
        <v>99</v>
      </c>
      <c r="C54" s="129"/>
      <c r="D54" s="129"/>
      <c r="E54" s="130"/>
      <c r="F54" s="131">
        <v>25.62</v>
      </c>
      <c r="G54" s="117">
        <f t="shared" si="37"/>
        <v>0</v>
      </c>
      <c r="H54" s="118">
        <f t="shared" si="48"/>
        <v>0</v>
      </c>
      <c r="I54" s="118">
        <f t="shared" si="49"/>
        <v>0</v>
      </c>
      <c r="J54" s="118">
        <f>(G54-H54-I54)</f>
        <v>0</v>
      </c>
      <c r="K54" s="142"/>
      <c r="L54" s="118">
        <f t="shared" si="39"/>
        <v>0</v>
      </c>
      <c r="M54" s="119">
        <f t="shared" si="40"/>
        <v>0</v>
      </c>
      <c r="N54" s="118">
        <f t="shared" si="50"/>
        <v>0</v>
      </c>
      <c r="O54" s="118">
        <f t="shared" si="51"/>
        <v>0</v>
      </c>
      <c r="P54" s="140"/>
      <c r="Q54" s="118">
        <f>ROUND(G54*P54,2)</f>
        <v>0</v>
      </c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7 16146:16384" s="13" customFormat="1" ht="19.5" customHeight="1" x14ac:dyDescent="0.2">
      <c r="A55" s="116"/>
      <c r="B55" s="128"/>
      <c r="C55" s="129"/>
      <c r="D55" s="129"/>
      <c r="E55" s="130"/>
      <c r="F55" s="131"/>
      <c r="G55" s="117">
        <f t="shared" si="37"/>
        <v>0</v>
      </c>
      <c r="H55" s="118">
        <f t="shared" si="48"/>
        <v>0</v>
      </c>
      <c r="I55" s="118">
        <f t="shared" si="49"/>
        <v>0</v>
      </c>
      <c r="J55" s="118">
        <f t="shared" ref="J55:J59" si="52">(G55-H55-I55)</f>
        <v>0</v>
      </c>
      <c r="K55" s="142"/>
      <c r="L55" s="118">
        <f t="shared" si="39"/>
        <v>0</v>
      </c>
      <c r="M55" s="119">
        <f t="shared" si="40"/>
        <v>0</v>
      </c>
      <c r="N55" s="118">
        <f t="shared" si="50"/>
        <v>0</v>
      </c>
      <c r="O55" s="118">
        <f t="shared" si="51"/>
        <v>0</v>
      </c>
      <c r="P55" s="140"/>
      <c r="Q55" s="118">
        <f t="shared" ref="Q55:Q59" si="53">ROUND(G55*P55,2)</f>
        <v>0</v>
      </c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7 16146:16384" s="13" customFormat="1" ht="19.5" customHeight="1" x14ac:dyDescent="0.2">
      <c r="A56" s="116"/>
      <c r="B56" s="128"/>
      <c r="C56" s="129"/>
      <c r="D56" s="129"/>
      <c r="E56" s="130"/>
      <c r="F56" s="131"/>
      <c r="G56" s="117">
        <f t="shared" si="37"/>
        <v>0</v>
      </c>
      <c r="H56" s="118">
        <f t="shared" si="48"/>
        <v>0</v>
      </c>
      <c r="I56" s="118">
        <f t="shared" si="49"/>
        <v>0</v>
      </c>
      <c r="J56" s="118">
        <f t="shared" si="52"/>
        <v>0</v>
      </c>
      <c r="K56" s="142"/>
      <c r="L56" s="118">
        <f t="shared" si="39"/>
        <v>0</v>
      </c>
      <c r="M56" s="119">
        <f t="shared" si="40"/>
        <v>0</v>
      </c>
      <c r="N56" s="118">
        <f t="shared" si="50"/>
        <v>0</v>
      </c>
      <c r="O56" s="118">
        <f t="shared" si="51"/>
        <v>0</v>
      </c>
      <c r="P56" s="140"/>
      <c r="Q56" s="118">
        <f t="shared" si="53"/>
        <v>0</v>
      </c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7 16146:16384" s="13" customFormat="1" ht="19.5" customHeight="1" x14ac:dyDescent="0.2">
      <c r="A57" s="116"/>
      <c r="B57" s="128"/>
      <c r="C57" s="129"/>
      <c r="D57" s="129"/>
      <c r="E57" s="130"/>
      <c r="F57" s="131"/>
      <c r="G57" s="117">
        <f t="shared" si="37"/>
        <v>0</v>
      </c>
      <c r="H57" s="118">
        <f t="shared" si="48"/>
        <v>0</v>
      </c>
      <c r="I57" s="118">
        <f t="shared" si="49"/>
        <v>0</v>
      </c>
      <c r="J57" s="118">
        <f t="shared" si="52"/>
        <v>0</v>
      </c>
      <c r="K57" s="142"/>
      <c r="L57" s="118">
        <f t="shared" si="39"/>
        <v>0</v>
      </c>
      <c r="M57" s="119">
        <f t="shared" si="40"/>
        <v>0</v>
      </c>
      <c r="N57" s="118">
        <f t="shared" si="50"/>
        <v>0</v>
      </c>
      <c r="O57" s="118">
        <f t="shared" si="51"/>
        <v>0</v>
      </c>
      <c r="P57" s="140"/>
      <c r="Q57" s="118">
        <f t="shared" si="53"/>
        <v>0</v>
      </c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7 16146:16384" s="13" customFormat="1" ht="16.5" x14ac:dyDescent="0.2">
      <c r="A58" s="39"/>
      <c r="B58" s="166" t="s">
        <v>119</v>
      </c>
      <c r="C58" s="158"/>
      <c r="D58" s="158"/>
      <c r="E58" s="148"/>
      <c r="F58" s="159"/>
      <c r="G58" s="160">
        <f t="shared" si="37"/>
        <v>0</v>
      </c>
      <c r="H58" s="161">
        <f>IF(D58="Int",ROUND(G58*8.8/100,2),IF(D58="Est+",ROUND(G58*11.24/100,2),0))</f>
        <v>0</v>
      </c>
      <c r="I58" s="161">
        <f>IF(D58="Int",ROUND(G58*0.35/100,2),0)</f>
        <v>0</v>
      </c>
      <c r="J58" s="161">
        <f t="shared" si="52"/>
        <v>0</v>
      </c>
      <c r="K58" s="162"/>
      <c r="L58" s="161">
        <f t="shared" si="39"/>
        <v>0</v>
      </c>
      <c r="M58" s="163">
        <f t="shared" si="40"/>
        <v>0</v>
      </c>
      <c r="N58" s="161">
        <f>IF(D58="Iva",0,ROUND(G58*8.5/100,2))</f>
        <v>0</v>
      </c>
      <c r="O58" s="161">
        <f>IF(D58="Int",ROUND(G58*24.2/100,2),IF(D58="Est+",ROUND(G58*22.48/100,2),0))</f>
        <v>0</v>
      </c>
      <c r="P58" s="164"/>
      <c r="Q58" s="161">
        <f t="shared" si="53"/>
        <v>0</v>
      </c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7 16146:16384" s="13" customFormat="1" ht="19.5" customHeight="1" x14ac:dyDescent="0.2">
      <c r="A59" s="149"/>
      <c r="B59" s="147" t="s">
        <v>77</v>
      </c>
      <c r="C59" s="150"/>
      <c r="D59" s="150"/>
      <c r="E59" s="151"/>
      <c r="F59" s="152">
        <v>59.53</v>
      </c>
      <c r="G59" s="153">
        <f t="shared" si="37"/>
        <v>0</v>
      </c>
      <c r="H59" s="154">
        <f t="shared" ref="H59:H63" si="54">IF(D59="Int",ROUND(G59*8.8/100,2),IF(D59="Est+",ROUND(G59*11.24/100,2),0))</f>
        <v>0</v>
      </c>
      <c r="I59" s="154">
        <f t="shared" ref="I59:I63" si="55">IF(D59="Int",ROUND(G59*0.35/100,2),0)</f>
        <v>0</v>
      </c>
      <c r="J59" s="154">
        <f t="shared" si="52"/>
        <v>0</v>
      </c>
      <c r="K59" s="155"/>
      <c r="L59" s="154">
        <f t="shared" si="39"/>
        <v>0</v>
      </c>
      <c r="M59" s="156">
        <f t="shared" si="40"/>
        <v>0</v>
      </c>
      <c r="N59" s="154">
        <f t="shared" ref="N59:N63" si="56">IF(D59="Iva",0,ROUND(G59*8.5/100,2))</f>
        <v>0</v>
      </c>
      <c r="O59" s="154">
        <f t="shared" ref="O59:O63" si="57">IF(D59="Int",ROUND(G59*24.2/100,2),IF(D59="Est+",ROUND(G59*22.48/100,2),0))</f>
        <v>0</v>
      </c>
      <c r="P59" s="157"/>
      <c r="Q59" s="154">
        <f t="shared" si="53"/>
        <v>0</v>
      </c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7 16146:16384" s="13" customFormat="1" ht="19.5" customHeight="1" x14ac:dyDescent="0.2">
      <c r="A60" s="116"/>
      <c r="B60" s="128" t="s">
        <v>99</v>
      </c>
      <c r="C60" s="129"/>
      <c r="D60" s="129"/>
      <c r="E60" s="130"/>
      <c r="F60" s="131">
        <v>25.62</v>
      </c>
      <c r="G60" s="117">
        <f t="shared" si="37"/>
        <v>0</v>
      </c>
      <c r="H60" s="118">
        <f t="shared" si="54"/>
        <v>0</v>
      </c>
      <c r="I60" s="118">
        <f t="shared" si="55"/>
        <v>0</v>
      </c>
      <c r="J60" s="118">
        <f>(G60-H60-I60)</f>
        <v>0</v>
      </c>
      <c r="K60" s="142"/>
      <c r="L60" s="118">
        <f t="shared" si="39"/>
        <v>0</v>
      </c>
      <c r="M60" s="119">
        <f t="shared" si="40"/>
        <v>0</v>
      </c>
      <c r="N60" s="118">
        <f t="shared" si="56"/>
        <v>0</v>
      </c>
      <c r="O60" s="118">
        <f t="shared" si="57"/>
        <v>0</v>
      </c>
      <c r="P60" s="140"/>
      <c r="Q60" s="118">
        <f>ROUND(G60*P60,2)</f>
        <v>0</v>
      </c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7 16146:16384" s="13" customFormat="1" ht="19.5" customHeight="1" x14ac:dyDescent="0.2">
      <c r="A61" s="116"/>
      <c r="B61" s="128"/>
      <c r="C61" s="129"/>
      <c r="D61" s="129"/>
      <c r="E61" s="130"/>
      <c r="F61" s="131"/>
      <c r="G61" s="117">
        <f t="shared" si="37"/>
        <v>0</v>
      </c>
      <c r="H61" s="118">
        <f t="shared" si="54"/>
        <v>0</v>
      </c>
      <c r="I61" s="118">
        <f t="shared" si="55"/>
        <v>0</v>
      </c>
      <c r="J61" s="118">
        <f t="shared" ref="J61:J65" si="58">(G61-H61-I61)</f>
        <v>0</v>
      </c>
      <c r="K61" s="142"/>
      <c r="L61" s="118">
        <f t="shared" si="39"/>
        <v>0</v>
      </c>
      <c r="M61" s="119">
        <f t="shared" si="40"/>
        <v>0</v>
      </c>
      <c r="N61" s="118">
        <f t="shared" si="56"/>
        <v>0</v>
      </c>
      <c r="O61" s="118">
        <f t="shared" si="57"/>
        <v>0</v>
      </c>
      <c r="P61" s="140"/>
      <c r="Q61" s="118">
        <f t="shared" ref="Q61:Q65" si="59">ROUND(G61*P61,2)</f>
        <v>0</v>
      </c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7 16146:16384" s="13" customFormat="1" ht="19.5" customHeight="1" x14ac:dyDescent="0.2">
      <c r="A62" s="116"/>
      <c r="B62" s="128"/>
      <c r="C62" s="129"/>
      <c r="D62" s="129"/>
      <c r="E62" s="130"/>
      <c r="F62" s="131"/>
      <c r="G62" s="117">
        <f t="shared" si="37"/>
        <v>0</v>
      </c>
      <c r="H62" s="118">
        <f t="shared" si="54"/>
        <v>0</v>
      </c>
      <c r="I62" s="118">
        <f t="shared" si="55"/>
        <v>0</v>
      </c>
      <c r="J62" s="118">
        <f t="shared" si="58"/>
        <v>0</v>
      </c>
      <c r="K62" s="142"/>
      <c r="L62" s="118">
        <f t="shared" si="39"/>
        <v>0</v>
      </c>
      <c r="M62" s="119">
        <f t="shared" si="40"/>
        <v>0</v>
      </c>
      <c r="N62" s="118">
        <f t="shared" si="56"/>
        <v>0</v>
      </c>
      <c r="O62" s="118">
        <f t="shared" si="57"/>
        <v>0</v>
      </c>
      <c r="P62" s="140"/>
      <c r="Q62" s="118">
        <f t="shared" si="59"/>
        <v>0</v>
      </c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7 16146:16384" s="13" customFormat="1" ht="19.5" customHeight="1" x14ac:dyDescent="0.2">
      <c r="A63" s="116"/>
      <c r="B63" s="128"/>
      <c r="C63" s="129"/>
      <c r="D63" s="129"/>
      <c r="E63" s="130"/>
      <c r="F63" s="131"/>
      <c r="G63" s="117">
        <f t="shared" si="37"/>
        <v>0</v>
      </c>
      <c r="H63" s="118">
        <f t="shared" si="54"/>
        <v>0</v>
      </c>
      <c r="I63" s="118">
        <f t="shared" si="55"/>
        <v>0</v>
      </c>
      <c r="J63" s="118">
        <f t="shared" si="58"/>
        <v>0</v>
      </c>
      <c r="K63" s="142"/>
      <c r="L63" s="118">
        <f t="shared" si="39"/>
        <v>0</v>
      </c>
      <c r="M63" s="119">
        <f t="shared" si="40"/>
        <v>0</v>
      </c>
      <c r="N63" s="118">
        <f t="shared" si="56"/>
        <v>0</v>
      </c>
      <c r="O63" s="118">
        <f t="shared" si="57"/>
        <v>0</v>
      </c>
      <c r="P63" s="140"/>
      <c r="Q63" s="118">
        <f t="shared" si="59"/>
        <v>0</v>
      </c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7 16146:16384" s="13" customFormat="1" ht="16.5" x14ac:dyDescent="0.2">
      <c r="A64" s="39"/>
      <c r="B64" s="166" t="s">
        <v>120</v>
      </c>
      <c r="C64" s="158"/>
      <c r="D64" s="158"/>
      <c r="E64" s="148"/>
      <c r="F64" s="159"/>
      <c r="G64" s="160">
        <f t="shared" si="37"/>
        <v>0</v>
      </c>
      <c r="H64" s="161">
        <f>IF(D64="Int",ROUND(G64*8.8/100,2),IF(D64="Est+",ROUND(G64*11.24/100,2),0))</f>
        <v>0</v>
      </c>
      <c r="I64" s="161">
        <f>IF(D64="Int",ROUND(G64*0.35/100,2),0)</f>
        <v>0</v>
      </c>
      <c r="J64" s="161">
        <f t="shared" si="58"/>
        <v>0</v>
      </c>
      <c r="K64" s="162"/>
      <c r="L64" s="161">
        <f t="shared" si="39"/>
        <v>0</v>
      </c>
      <c r="M64" s="163">
        <f t="shared" si="40"/>
        <v>0</v>
      </c>
      <c r="N64" s="161">
        <f>IF(D64="Iva",0,ROUND(G64*8.5/100,2))</f>
        <v>0</v>
      </c>
      <c r="O64" s="161">
        <f>IF(D64="Int",ROUND(G64*24.2/100,2),IF(D64="Est+",ROUND(G64*22.48/100,2),0))</f>
        <v>0</v>
      </c>
      <c r="P64" s="164"/>
      <c r="Q64" s="161">
        <f t="shared" si="59"/>
        <v>0</v>
      </c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7 16146:16384" s="13" customFormat="1" ht="19.5" customHeight="1" x14ac:dyDescent="0.2">
      <c r="A65" s="149"/>
      <c r="B65" s="147" t="s">
        <v>77</v>
      </c>
      <c r="C65" s="150"/>
      <c r="D65" s="150"/>
      <c r="E65" s="151"/>
      <c r="F65" s="152">
        <v>59.53</v>
      </c>
      <c r="G65" s="153">
        <f t="shared" si="37"/>
        <v>0</v>
      </c>
      <c r="H65" s="154">
        <f t="shared" ref="H65:H69" si="60">IF(D65="Int",ROUND(G65*8.8/100,2),IF(D65="Est+",ROUND(G65*11.24/100,2),0))</f>
        <v>0</v>
      </c>
      <c r="I65" s="154">
        <f t="shared" ref="I65:I69" si="61">IF(D65="Int",ROUND(G65*0.35/100,2),0)</f>
        <v>0</v>
      </c>
      <c r="J65" s="154">
        <f t="shared" si="58"/>
        <v>0</v>
      </c>
      <c r="K65" s="155"/>
      <c r="L65" s="154">
        <f t="shared" si="39"/>
        <v>0</v>
      </c>
      <c r="M65" s="156">
        <f t="shared" si="40"/>
        <v>0</v>
      </c>
      <c r="N65" s="154">
        <f t="shared" ref="N65:N69" si="62">IF(D65="Iva",0,ROUND(G65*8.5/100,2))</f>
        <v>0</v>
      </c>
      <c r="O65" s="154">
        <f t="shared" ref="O65:O69" si="63">IF(D65="Int",ROUND(G65*24.2/100,2),IF(D65="Est+",ROUND(G65*22.48/100,2),0))</f>
        <v>0</v>
      </c>
      <c r="P65" s="157"/>
      <c r="Q65" s="154">
        <f t="shared" si="59"/>
        <v>0</v>
      </c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7 16146:16384" s="13" customFormat="1" ht="19.5" customHeight="1" x14ac:dyDescent="0.2">
      <c r="A66" s="116"/>
      <c r="B66" s="128" t="s">
        <v>99</v>
      </c>
      <c r="C66" s="129"/>
      <c r="D66" s="129"/>
      <c r="E66" s="130"/>
      <c r="F66" s="131">
        <v>25.62</v>
      </c>
      <c r="G66" s="117">
        <f t="shared" si="37"/>
        <v>0</v>
      </c>
      <c r="H66" s="118">
        <f t="shared" si="60"/>
        <v>0</v>
      </c>
      <c r="I66" s="118">
        <f t="shared" si="61"/>
        <v>0</v>
      </c>
      <c r="J66" s="118">
        <f>(G66-H66-I66)</f>
        <v>0</v>
      </c>
      <c r="K66" s="142"/>
      <c r="L66" s="118">
        <f t="shared" si="39"/>
        <v>0</v>
      </c>
      <c r="M66" s="119">
        <f t="shared" si="40"/>
        <v>0</v>
      </c>
      <c r="N66" s="118">
        <f t="shared" si="62"/>
        <v>0</v>
      </c>
      <c r="O66" s="118">
        <f t="shared" si="63"/>
        <v>0</v>
      </c>
      <c r="P66" s="140"/>
      <c r="Q66" s="118">
        <f>ROUND(G66*P66,2)</f>
        <v>0</v>
      </c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7 16146:16384" s="13" customFormat="1" ht="19.5" customHeight="1" x14ac:dyDescent="0.2">
      <c r="A67" s="116"/>
      <c r="B67" s="128"/>
      <c r="C67" s="129"/>
      <c r="D67" s="129"/>
      <c r="E67" s="130"/>
      <c r="F67" s="131"/>
      <c r="G67" s="117">
        <f t="shared" ref="G67:G114" si="64">E67*F67</f>
        <v>0</v>
      </c>
      <c r="H67" s="118">
        <f t="shared" si="60"/>
        <v>0</v>
      </c>
      <c r="I67" s="118">
        <f t="shared" si="61"/>
        <v>0</v>
      </c>
      <c r="J67" s="118">
        <f t="shared" ref="J67:J71" si="65">(G67-H67-I67)</f>
        <v>0</v>
      </c>
      <c r="K67" s="142"/>
      <c r="L67" s="118">
        <f t="shared" ref="L67:L114" si="66">ROUND(J67*K67,2)</f>
        <v>0</v>
      </c>
      <c r="M67" s="119">
        <f t="shared" ref="M67:M114" si="67">ROUND(J67-L67,2)</f>
        <v>0</v>
      </c>
      <c r="N67" s="118">
        <f t="shared" si="62"/>
        <v>0</v>
      </c>
      <c r="O67" s="118">
        <f t="shared" si="63"/>
        <v>0</v>
      </c>
      <c r="P67" s="140"/>
      <c r="Q67" s="118">
        <f t="shared" ref="Q67:Q71" si="68">ROUND(G67*P67,2)</f>
        <v>0</v>
      </c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7 16146:16384" s="13" customFormat="1" ht="19.5" customHeight="1" x14ac:dyDescent="0.2">
      <c r="A68" s="116"/>
      <c r="B68" s="128"/>
      <c r="C68" s="129"/>
      <c r="D68" s="129"/>
      <c r="E68" s="130"/>
      <c r="F68" s="131"/>
      <c r="G68" s="117">
        <f t="shared" si="64"/>
        <v>0</v>
      </c>
      <c r="H68" s="118">
        <f t="shared" si="60"/>
        <v>0</v>
      </c>
      <c r="I68" s="118">
        <f t="shared" si="61"/>
        <v>0</v>
      </c>
      <c r="J68" s="118">
        <f t="shared" si="65"/>
        <v>0</v>
      </c>
      <c r="K68" s="142"/>
      <c r="L68" s="118">
        <f t="shared" si="66"/>
        <v>0</v>
      </c>
      <c r="M68" s="119">
        <f t="shared" si="67"/>
        <v>0</v>
      </c>
      <c r="N68" s="118">
        <f t="shared" si="62"/>
        <v>0</v>
      </c>
      <c r="O68" s="118">
        <f t="shared" si="63"/>
        <v>0</v>
      </c>
      <c r="P68" s="140"/>
      <c r="Q68" s="118">
        <f t="shared" si="68"/>
        <v>0</v>
      </c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1:17 16146:16384" s="13" customFormat="1" ht="19.5" customHeight="1" x14ac:dyDescent="0.2">
      <c r="A69" s="116"/>
      <c r="B69" s="128"/>
      <c r="C69" s="129"/>
      <c r="D69" s="129"/>
      <c r="E69" s="130"/>
      <c r="F69" s="131"/>
      <c r="G69" s="117">
        <f t="shared" si="64"/>
        <v>0</v>
      </c>
      <c r="H69" s="118">
        <f t="shared" si="60"/>
        <v>0</v>
      </c>
      <c r="I69" s="118">
        <f t="shared" si="61"/>
        <v>0</v>
      </c>
      <c r="J69" s="118">
        <f t="shared" si="65"/>
        <v>0</v>
      </c>
      <c r="K69" s="142"/>
      <c r="L69" s="118">
        <f t="shared" si="66"/>
        <v>0</v>
      </c>
      <c r="M69" s="119">
        <f t="shared" si="67"/>
        <v>0</v>
      </c>
      <c r="N69" s="118">
        <f t="shared" si="62"/>
        <v>0</v>
      </c>
      <c r="O69" s="118">
        <f t="shared" si="63"/>
        <v>0</v>
      </c>
      <c r="P69" s="140"/>
      <c r="Q69" s="118">
        <f t="shared" si="68"/>
        <v>0</v>
      </c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1:17 16146:16384" s="13" customFormat="1" ht="16.5" x14ac:dyDescent="0.2">
      <c r="A70" s="39"/>
      <c r="B70" s="166" t="s">
        <v>121</v>
      </c>
      <c r="C70" s="158"/>
      <c r="D70" s="158"/>
      <c r="E70" s="148"/>
      <c r="F70" s="159"/>
      <c r="G70" s="160">
        <f t="shared" si="64"/>
        <v>0</v>
      </c>
      <c r="H70" s="161">
        <f>IF(D70="Int",ROUND(G70*8.8/100,2),IF(D70="Est+",ROUND(G70*11.24/100,2),0))</f>
        <v>0</v>
      </c>
      <c r="I70" s="161">
        <f>IF(D70="Int",ROUND(G70*0.35/100,2),0)</f>
        <v>0</v>
      </c>
      <c r="J70" s="161">
        <f t="shared" si="65"/>
        <v>0</v>
      </c>
      <c r="K70" s="162"/>
      <c r="L70" s="161">
        <f t="shared" si="66"/>
        <v>0</v>
      </c>
      <c r="M70" s="163">
        <f t="shared" si="67"/>
        <v>0</v>
      </c>
      <c r="N70" s="161">
        <f>IF(D70="Iva",0,ROUND(G70*8.5/100,2))</f>
        <v>0</v>
      </c>
      <c r="O70" s="161">
        <f>IF(D70="Int",ROUND(G70*24.2/100,2),IF(D70="Est+",ROUND(G70*22.48/100,2),0))</f>
        <v>0</v>
      </c>
      <c r="P70" s="164"/>
      <c r="Q70" s="161">
        <f t="shared" si="68"/>
        <v>0</v>
      </c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7 16146:16384" s="13" customFormat="1" ht="19.5" customHeight="1" x14ac:dyDescent="0.2">
      <c r="A71" s="149"/>
      <c r="B71" s="147" t="s">
        <v>77</v>
      </c>
      <c r="C71" s="150"/>
      <c r="D71" s="150"/>
      <c r="E71" s="151"/>
      <c r="F71" s="152">
        <v>59.53</v>
      </c>
      <c r="G71" s="153">
        <f t="shared" si="64"/>
        <v>0</v>
      </c>
      <c r="H71" s="154">
        <f t="shared" ref="H71:H75" si="69">IF(D71="Int",ROUND(G71*8.8/100,2),IF(D71="Est+",ROUND(G71*11.24/100,2),0))</f>
        <v>0</v>
      </c>
      <c r="I71" s="154">
        <f t="shared" ref="I71:I75" si="70">IF(D71="Int",ROUND(G71*0.35/100,2),0)</f>
        <v>0</v>
      </c>
      <c r="J71" s="154">
        <f t="shared" si="65"/>
        <v>0</v>
      </c>
      <c r="K71" s="155"/>
      <c r="L71" s="154">
        <f t="shared" si="66"/>
        <v>0</v>
      </c>
      <c r="M71" s="156">
        <f t="shared" si="67"/>
        <v>0</v>
      </c>
      <c r="N71" s="154">
        <f t="shared" ref="N71:N75" si="71">IF(D71="Iva",0,ROUND(G71*8.5/100,2))</f>
        <v>0</v>
      </c>
      <c r="O71" s="154">
        <f t="shared" ref="O71:O75" si="72">IF(D71="Int",ROUND(G71*24.2/100,2),IF(D71="Est+",ROUND(G71*22.48/100,2),0))</f>
        <v>0</v>
      </c>
      <c r="P71" s="157"/>
      <c r="Q71" s="154">
        <f t="shared" si="68"/>
        <v>0</v>
      </c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pans="1:17 16146:16384" s="13" customFormat="1" ht="19.5" customHeight="1" x14ac:dyDescent="0.2">
      <c r="A72" s="116"/>
      <c r="B72" s="128" t="s">
        <v>99</v>
      </c>
      <c r="C72" s="129"/>
      <c r="D72" s="129"/>
      <c r="E72" s="130"/>
      <c r="F72" s="131">
        <v>25.62</v>
      </c>
      <c r="G72" s="117">
        <f t="shared" si="64"/>
        <v>0</v>
      </c>
      <c r="H72" s="118">
        <f t="shared" si="69"/>
        <v>0</v>
      </c>
      <c r="I72" s="118">
        <f t="shared" si="70"/>
        <v>0</v>
      </c>
      <c r="J72" s="118">
        <f>(G72-H72-I72)</f>
        <v>0</v>
      </c>
      <c r="K72" s="142"/>
      <c r="L72" s="118">
        <f t="shared" si="66"/>
        <v>0</v>
      </c>
      <c r="M72" s="119">
        <f t="shared" si="67"/>
        <v>0</v>
      </c>
      <c r="N72" s="118">
        <f t="shared" si="71"/>
        <v>0</v>
      </c>
      <c r="O72" s="118">
        <f t="shared" si="72"/>
        <v>0</v>
      </c>
      <c r="P72" s="140"/>
      <c r="Q72" s="118">
        <f>ROUND(G72*P72,2)</f>
        <v>0</v>
      </c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7 16146:16384" s="13" customFormat="1" ht="19.5" customHeight="1" x14ac:dyDescent="0.2">
      <c r="A73" s="116"/>
      <c r="B73" s="128"/>
      <c r="C73" s="129"/>
      <c r="D73" s="129"/>
      <c r="E73" s="130"/>
      <c r="F73" s="131"/>
      <c r="G73" s="117">
        <f t="shared" si="64"/>
        <v>0</v>
      </c>
      <c r="H73" s="118">
        <f t="shared" si="69"/>
        <v>0</v>
      </c>
      <c r="I73" s="118">
        <f t="shared" si="70"/>
        <v>0</v>
      </c>
      <c r="J73" s="118">
        <f t="shared" ref="J73:J77" si="73">(G73-H73-I73)</f>
        <v>0</v>
      </c>
      <c r="K73" s="142"/>
      <c r="L73" s="118">
        <f t="shared" si="66"/>
        <v>0</v>
      </c>
      <c r="M73" s="119">
        <f t="shared" si="67"/>
        <v>0</v>
      </c>
      <c r="N73" s="118">
        <f t="shared" si="71"/>
        <v>0</v>
      </c>
      <c r="O73" s="118">
        <f t="shared" si="72"/>
        <v>0</v>
      </c>
      <c r="P73" s="140"/>
      <c r="Q73" s="118">
        <f t="shared" ref="Q73:Q77" si="74">ROUND(G73*P73,2)</f>
        <v>0</v>
      </c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pans="1:17 16146:16384" s="13" customFormat="1" ht="19.5" customHeight="1" x14ac:dyDescent="0.2">
      <c r="A74" s="116"/>
      <c r="B74" s="128"/>
      <c r="C74" s="129"/>
      <c r="D74" s="129"/>
      <c r="E74" s="130"/>
      <c r="F74" s="131"/>
      <c r="G74" s="117">
        <f t="shared" si="64"/>
        <v>0</v>
      </c>
      <c r="H74" s="118">
        <f t="shared" si="69"/>
        <v>0</v>
      </c>
      <c r="I74" s="118">
        <f t="shared" si="70"/>
        <v>0</v>
      </c>
      <c r="J74" s="118">
        <f t="shared" si="73"/>
        <v>0</v>
      </c>
      <c r="K74" s="142"/>
      <c r="L74" s="118">
        <f t="shared" si="66"/>
        <v>0</v>
      </c>
      <c r="M74" s="119">
        <f t="shared" si="67"/>
        <v>0</v>
      </c>
      <c r="N74" s="118">
        <f t="shared" si="71"/>
        <v>0</v>
      </c>
      <c r="O74" s="118">
        <f t="shared" si="72"/>
        <v>0</v>
      </c>
      <c r="P74" s="140"/>
      <c r="Q74" s="118">
        <f t="shared" si="74"/>
        <v>0</v>
      </c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pans="1:17 16146:16384" s="13" customFormat="1" ht="19.5" customHeight="1" x14ac:dyDescent="0.2">
      <c r="A75" s="116"/>
      <c r="B75" s="128"/>
      <c r="C75" s="129"/>
      <c r="D75" s="129"/>
      <c r="E75" s="130"/>
      <c r="F75" s="131"/>
      <c r="G75" s="117">
        <f t="shared" si="64"/>
        <v>0</v>
      </c>
      <c r="H75" s="118">
        <f t="shared" si="69"/>
        <v>0</v>
      </c>
      <c r="I75" s="118">
        <f t="shared" si="70"/>
        <v>0</v>
      </c>
      <c r="J75" s="118">
        <f t="shared" si="73"/>
        <v>0</v>
      </c>
      <c r="K75" s="142"/>
      <c r="L75" s="118">
        <f t="shared" si="66"/>
        <v>0</v>
      </c>
      <c r="M75" s="119">
        <f t="shared" si="67"/>
        <v>0</v>
      </c>
      <c r="N75" s="118">
        <f t="shared" si="71"/>
        <v>0</v>
      </c>
      <c r="O75" s="118">
        <f t="shared" si="72"/>
        <v>0</v>
      </c>
      <c r="P75" s="140"/>
      <c r="Q75" s="118">
        <f t="shared" si="74"/>
        <v>0</v>
      </c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  <c r="XFD75"/>
    </row>
    <row r="76" spans="1:17 16146:16384" s="13" customFormat="1" ht="16.5" x14ac:dyDescent="0.2">
      <c r="A76" s="39"/>
      <c r="B76" s="166" t="s">
        <v>122</v>
      </c>
      <c r="C76" s="158"/>
      <c r="D76" s="158"/>
      <c r="E76" s="148"/>
      <c r="F76" s="159"/>
      <c r="G76" s="160">
        <f t="shared" si="64"/>
        <v>0</v>
      </c>
      <c r="H76" s="161">
        <f>IF(D76="Int",ROUND(G76*8.8/100,2),IF(D76="Est+",ROUND(G76*11.24/100,2),0))</f>
        <v>0</v>
      </c>
      <c r="I76" s="161">
        <f>IF(D76="Int",ROUND(G76*0.35/100,2),0)</f>
        <v>0</v>
      </c>
      <c r="J76" s="161">
        <f t="shared" si="73"/>
        <v>0</v>
      </c>
      <c r="K76" s="162"/>
      <c r="L76" s="161">
        <f t="shared" si="66"/>
        <v>0</v>
      </c>
      <c r="M76" s="163">
        <f t="shared" si="67"/>
        <v>0</v>
      </c>
      <c r="N76" s="161">
        <f>IF(D76="Iva",0,ROUND(G76*8.5/100,2))</f>
        <v>0</v>
      </c>
      <c r="O76" s="161">
        <f>IF(D76="Int",ROUND(G76*24.2/100,2),IF(D76="Est+",ROUND(G76*22.48/100,2),0))</f>
        <v>0</v>
      </c>
      <c r="P76" s="164"/>
      <c r="Q76" s="161">
        <f t="shared" si="74"/>
        <v>0</v>
      </c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pans="1:17 16146:16384" s="13" customFormat="1" ht="19.5" customHeight="1" x14ac:dyDescent="0.2">
      <c r="A77" s="149"/>
      <c r="B77" s="147" t="s">
        <v>77</v>
      </c>
      <c r="C77" s="150"/>
      <c r="D77" s="150"/>
      <c r="E77" s="151"/>
      <c r="F77" s="152">
        <v>59.53</v>
      </c>
      <c r="G77" s="153">
        <f t="shared" si="64"/>
        <v>0</v>
      </c>
      <c r="H77" s="154">
        <f t="shared" ref="H77:H81" si="75">IF(D77="Int",ROUND(G77*8.8/100,2),IF(D77="Est+",ROUND(G77*11.24/100,2),0))</f>
        <v>0</v>
      </c>
      <c r="I77" s="154">
        <f t="shared" ref="I77:I81" si="76">IF(D77="Int",ROUND(G77*0.35/100,2),0)</f>
        <v>0</v>
      </c>
      <c r="J77" s="154">
        <f t="shared" si="73"/>
        <v>0</v>
      </c>
      <c r="K77" s="155"/>
      <c r="L77" s="154">
        <f t="shared" si="66"/>
        <v>0</v>
      </c>
      <c r="M77" s="156">
        <f t="shared" si="67"/>
        <v>0</v>
      </c>
      <c r="N77" s="154">
        <f t="shared" ref="N77:N81" si="77">IF(D77="Iva",0,ROUND(G77*8.5/100,2))</f>
        <v>0</v>
      </c>
      <c r="O77" s="154">
        <f t="shared" ref="O77:O81" si="78">IF(D77="Int",ROUND(G77*24.2/100,2),IF(D77="Est+",ROUND(G77*22.48/100,2),0))</f>
        <v>0</v>
      </c>
      <c r="P77" s="157"/>
      <c r="Q77" s="154">
        <f t="shared" si="74"/>
        <v>0</v>
      </c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pans="1:17 16146:16384" s="13" customFormat="1" ht="19.5" customHeight="1" x14ac:dyDescent="0.2">
      <c r="A78" s="116"/>
      <c r="B78" s="128" t="s">
        <v>99</v>
      </c>
      <c r="C78" s="129"/>
      <c r="D78" s="129"/>
      <c r="E78" s="130"/>
      <c r="F78" s="131">
        <v>25.62</v>
      </c>
      <c r="G78" s="117">
        <f t="shared" si="64"/>
        <v>0</v>
      </c>
      <c r="H78" s="118">
        <f t="shared" si="75"/>
        <v>0</v>
      </c>
      <c r="I78" s="118">
        <f t="shared" si="76"/>
        <v>0</v>
      </c>
      <c r="J78" s="118">
        <f>(G78-H78-I78)</f>
        <v>0</v>
      </c>
      <c r="K78" s="142"/>
      <c r="L78" s="118">
        <f t="shared" si="66"/>
        <v>0</v>
      </c>
      <c r="M78" s="119">
        <f t="shared" si="67"/>
        <v>0</v>
      </c>
      <c r="N78" s="118">
        <f t="shared" si="77"/>
        <v>0</v>
      </c>
      <c r="O78" s="118">
        <f t="shared" si="78"/>
        <v>0</v>
      </c>
      <c r="P78" s="140"/>
      <c r="Q78" s="118">
        <f>ROUND(G78*P78,2)</f>
        <v>0</v>
      </c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pans="1:17 16146:16384" s="13" customFormat="1" ht="19.5" customHeight="1" x14ac:dyDescent="0.2">
      <c r="A79" s="116"/>
      <c r="B79" s="128"/>
      <c r="C79" s="129"/>
      <c r="D79" s="129"/>
      <c r="E79" s="130"/>
      <c r="F79" s="131"/>
      <c r="G79" s="117">
        <f t="shared" si="64"/>
        <v>0</v>
      </c>
      <c r="H79" s="118">
        <f t="shared" si="75"/>
        <v>0</v>
      </c>
      <c r="I79" s="118">
        <f t="shared" si="76"/>
        <v>0</v>
      </c>
      <c r="J79" s="118">
        <f t="shared" ref="J79:J83" si="79">(G79-H79-I79)</f>
        <v>0</v>
      </c>
      <c r="K79" s="142"/>
      <c r="L79" s="118">
        <f t="shared" si="66"/>
        <v>0</v>
      </c>
      <c r="M79" s="119">
        <f t="shared" si="67"/>
        <v>0</v>
      </c>
      <c r="N79" s="118">
        <f t="shared" si="77"/>
        <v>0</v>
      </c>
      <c r="O79" s="118">
        <f t="shared" si="78"/>
        <v>0</v>
      </c>
      <c r="P79" s="140"/>
      <c r="Q79" s="118">
        <f t="shared" ref="Q79:Q83" si="80">ROUND(G79*P79,2)</f>
        <v>0</v>
      </c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pans="1:17 16146:16384" s="13" customFormat="1" ht="19.5" customHeight="1" x14ac:dyDescent="0.2">
      <c r="A80" s="116"/>
      <c r="B80" s="128"/>
      <c r="C80" s="129"/>
      <c r="D80" s="129"/>
      <c r="E80" s="130"/>
      <c r="F80" s="131"/>
      <c r="G80" s="117">
        <f t="shared" si="64"/>
        <v>0</v>
      </c>
      <c r="H80" s="118">
        <f t="shared" si="75"/>
        <v>0</v>
      </c>
      <c r="I80" s="118">
        <f t="shared" si="76"/>
        <v>0</v>
      </c>
      <c r="J80" s="118">
        <f t="shared" si="79"/>
        <v>0</v>
      </c>
      <c r="K80" s="142"/>
      <c r="L80" s="118">
        <f t="shared" si="66"/>
        <v>0</v>
      </c>
      <c r="M80" s="119">
        <f t="shared" si="67"/>
        <v>0</v>
      </c>
      <c r="N80" s="118">
        <f t="shared" si="77"/>
        <v>0</v>
      </c>
      <c r="O80" s="118">
        <f t="shared" si="78"/>
        <v>0</v>
      </c>
      <c r="P80" s="140"/>
      <c r="Q80" s="118">
        <f t="shared" si="80"/>
        <v>0</v>
      </c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pans="1:17 16146:16384" s="13" customFormat="1" ht="19.5" customHeight="1" x14ac:dyDescent="0.2">
      <c r="A81" s="116"/>
      <c r="B81" s="128"/>
      <c r="C81" s="129"/>
      <c r="D81" s="129"/>
      <c r="E81" s="130"/>
      <c r="F81" s="131"/>
      <c r="G81" s="117">
        <f t="shared" si="64"/>
        <v>0</v>
      </c>
      <c r="H81" s="118">
        <f t="shared" si="75"/>
        <v>0</v>
      </c>
      <c r="I81" s="118">
        <f t="shared" si="76"/>
        <v>0</v>
      </c>
      <c r="J81" s="118">
        <f t="shared" si="79"/>
        <v>0</v>
      </c>
      <c r="K81" s="142"/>
      <c r="L81" s="118">
        <f t="shared" si="66"/>
        <v>0</v>
      </c>
      <c r="M81" s="119">
        <f t="shared" si="67"/>
        <v>0</v>
      </c>
      <c r="N81" s="118">
        <f t="shared" si="77"/>
        <v>0</v>
      </c>
      <c r="O81" s="118">
        <f t="shared" si="78"/>
        <v>0</v>
      </c>
      <c r="P81" s="140"/>
      <c r="Q81" s="118">
        <f t="shared" si="80"/>
        <v>0</v>
      </c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7 16146:16384" s="13" customFormat="1" ht="16.5" x14ac:dyDescent="0.2">
      <c r="A82" s="39"/>
      <c r="B82" s="166" t="s">
        <v>123</v>
      </c>
      <c r="C82" s="158"/>
      <c r="D82" s="158"/>
      <c r="E82" s="148"/>
      <c r="F82" s="159"/>
      <c r="G82" s="160">
        <f t="shared" si="64"/>
        <v>0</v>
      </c>
      <c r="H82" s="161">
        <f>IF(D82="Int",ROUND(G82*8.8/100,2),IF(D82="Est+",ROUND(G82*11.24/100,2),0))</f>
        <v>0</v>
      </c>
      <c r="I82" s="161">
        <f>IF(D82="Int",ROUND(G82*0.35/100,2),0)</f>
        <v>0</v>
      </c>
      <c r="J82" s="161">
        <f t="shared" si="79"/>
        <v>0</v>
      </c>
      <c r="K82" s="162"/>
      <c r="L82" s="161">
        <f t="shared" si="66"/>
        <v>0</v>
      </c>
      <c r="M82" s="163">
        <f t="shared" si="67"/>
        <v>0</v>
      </c>
      <c r="N82" s="161">
        <f>IF(D82="Iva",0,ROUND(G82*8.5/100,2))</f>
        <v>0</v>
      </c>
      <c r="O82" s="161">
        <f>IF(D82="Int",ROUND(G82*24.2/100,2),IF(D82="Est+",ROUND(G82*22.48/100,2),0))</f>
        <v>0</v>
      </c>
      <c r="P82" s="164"/>
      <c r="Q82" s="161">
        <f t="shared" si="80"/>
        <v>0</v>
      </c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pans="1:17 16146:16384" s="13" customFormat="1" ht="19.5" customHeight="1" x14ac:dyDescent="0.2">
      <c r="A83" s="149"/>
      <c r="B83" s="147" t="s">
        <v>77</v>
      </c>
      <c r="C83" s="150"/>
      <c r="D83" s="150"/>
      <c r="E83" s="151"/>
      <c r="F83" s="152">
        <v>59.53</v>
      </c>
      <c r="G83" s="153">
        <f t="shared" si="64"/>
        <v>0</v>
      </c>
      <c r="H83" s="154">
        <f t="shared" ref="H83:H87" si="81">IF(D83="Int",ROUND(G83*8.8/100,2),IF(D83="Est+",ROUND(G83*11.24/100,2),0))</f>
        <v>0</v>
      </c>
      <c r="I83" s="154">
        <f t="shared" ref="I83:I87" si="82">IF(D83="Int",ROUND(G83*0.35/100,2),0)</f>
        <v>0</v>
      </c>
      <c r="J83" s="154">
        <f t="shared" si="79"/>
        <v>0</v>
      </c>
      <c r="K83" s="155"/>
      <c r="L83" s="154">
        <f t="shared" si="66"/>
        <v>0</v>
      </c>
      <c r="M83" s="156">
        <f t="shared" si="67"/>
        <v>0</v>
      </c>
      <c r="N83" s="154">
        <f t="shared" ref="N83:N87" si="83">IF(D83="Iva",0,ROUND(G83*8.5/100,2))</f>
        <v>0</v>
      </c>
      <c r="O83" s="154">
        <f t="shared" ref="O83:O87" si="84">IF(D83="Int",ROUND(G83*24.2/100,2),IF(D83="Est+",ROUND(G83*22.48/100,2),0))</f>
        <v>0</v>
      </c>
      <c r="P83" s="157"/>
      <c r="Q83" s="154">
        <f t="shared" si="80"/>
        <v>0</v>
      </c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7 16146:16384" s="13" customFormat="1" ht="19.5" customHeight="1" x14ac:dyDescent="0.2">
      <c r="A84" s="116"/>
      <c r="B84" s="128" t="s">
        <v>99</v>
      </c>
      <c r="C84" s="129"/>
      <c r="D84" s="129"/>
      <c r="E84" s="130"/>
      <c r="F84" s="131">
        <v>25.62</v>
      </c>
      <c r="G84" s="117">
        <f t="shared" si="64"/>
        <v>0</v>
      </c>
      <c r="H84" s="118">
        <f t="shared" si="81"/>
        <v>0</v>
      </c>
      <c r="I84" s="118">
        <f t="shared" si="82"/>
        <v>0</v>
      </c>
      <c r="J84" s="118">
        <f>(G84-H84-I84)</f>
        <v>0</v>
      </c>
      <c r="K84" s="142"/>
      <c r="L84" s="118">
        <f t="shared" si="66"/>
        <v>0</v>
      </c>
      <c r="M84" s="119">
        <f t="shared" si="67"/>
        <v>0</v>
      </c>
      <c r="N84" s="118">
        <f t="shared" si="83"/>
        <v>0</v>
      </c>
      <c r="O84" s="118">
        <f t="shared" si="84"/>
        <v>0</v>
      </c>
      <c r="P84" s="140"/>
      <c r="Q84" s="118">
        <f>ROUND(G84*P84,2)</f>
        <v>0</v>
      </c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7 16146:16384" s="13" customFormat="1" ht="19.5" customHeight="1" x14ac:dyDescent="0.2">
      <c r="A85" s="116"/>
      <c r="B85" s="128"/>
      <c r="C85" s="129"/>
      <c r="D85" s="129"/>
      <c r="E85" s="130"/>
      <c r="F85" s="131"/>
      <c r="G85" s="117">
        <f t="shared" si="64"/>
        <v>0</v>
      </c>
      <c r="H85" s="118">
        <f t="shared" si="81"/>
        <v>0</v>
      </c>
      <c r="I85" s="118">
        <f t="shared" si="82"/>
        <v>0</v>
      </c>
      <c r="J85" s="118">
        <f t="shared" ref="J85:J89" si="85">(G85-H85-I85)</f>
        <v>0</v>
      </c>
      <c r="K85" s="142"/>
      <c r="L85" s="118">
        <f t="shared" si="66"/>
        <v>0</v>
      </c>
      <c r="M85" s="119">
        <f t="shared" si="67"/>
        <v>0</v>
      </c>
      <c r="N85" s="118">
        <f t="shared" si="83"/>
        <v>0</v>
      </c>
      <c r="O85" s="118">
        <f t="shared" si="84"/>
        <v>0</v>
      </c>
      <c r="P85" s="140"/>
      <c r="Q85" s="118">
        <f t="shared" ref="Q85:Q89" si="86">ROUND(G85*P85,2)</f>
        <v>0</v>
      </c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7 16146:16384" s="13" customFormat="1" ht="19.5" customHeight="1" x14ac:dyDescent="0.2">
      <c r="A86" s="116"/>
      <c r="B86" s="128"/>
      <c r="C86" s="129"/>
      <c r="D86" s="129"/>
      <c r="E86" s="130"/>
      <c r="F86" s="131"/>
      <c r="G86" s="117">
        <f t="shared" si="64"/>
        <v>0</v>
      </c>
      <c r="H86" s="118">
        <f t="shared" si="81"/>
        <v>0</v>
      </c>
      <c r="I86" s="118">
        <f t="shared" si="82"/>
        <v>0</v>
      </c>
      <c r="J86" s="118">
        <f t="shared" si="85"/>
        <v>0</v>
      </c>
      <c r="K86" s="142"/>
      <c r="L86" s="118">
        <f t="shared" si="66"/>
        <v>0</v>
      </c>
      <c r="M86" s="119">
        <f t="shared" si="67"/>
        <v>0</v>
      </c>
      <c r="N86" s="118">
        <f t="shared" si="83"/>
        <v>0</v>
      </c>
      <c r="O86" s="118">
        <f t="shared" si="84"/>
        <v>0</v>
      </c>
      <c r="P86" s="140"/>
      <c r="Q86" s="118">
        <f t="shared" si="86"/>
        <v>0</v>
      </c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7 16146:16384" s="13" customFormat="1" ht="19.5" customHeight="1" x14ac:dyDescent="0.2">
      <c r="A87" s="116"/>
      <c r="B87" s="128"/>
      <c r="C87" s="129"/>
      <c r="D87" s="129"/>
      <c r="E87" s="130"/>
      <c r="F87" s="131"/>
      <c r="G87" s="117">
        <f t="shared" si="64"/>
        <v>0</v>
      </c>
      <c r="H87" s="118">
        <f t="shared" si="81"/>
        <v>0</v>
      </c>
      <c r="I87" s="118">
        <f t="shared" si="82"/>
        <v>0</v>
      </c>
      <c r="J87" s="118">
        <f t="shared" si="85"/>
        <v>0</v>
      </c>
      <c r="K87" s="142"/>
      <c r="L87" s="118">
        <f t="shared" si="66"/>
        <v>0</v>
      </c>
      <c r="M87" s="119">
        <f t="shared" si="67"/>
        <v>0</v>
      </c>
      <c r="N87" s="118">
        <f t="shared" si="83"/>
        <v>0</v>
      </c>
      <c r="O87" s="118">
        <f t="shared" si="84"/>
        <v>0</v>
      </c>
      <c r="P87" s="140"/>
      <c r="Q87" s="118">
        <f t="shared" si="86"/>
        <v>0</v>
      </c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7 16146:16384" s="13" customFormat="1" ht="16.5" x14ac:dyDescent="0.2">
      <c r="A88" s="39"/>
      <c r="B88" s="166" t="s">
        <v>124</v>
      </c>
      <c r="C88" s="158"/>
      <c r="D88" s="158"/>
      <c r="E88" s="148"/>
      <c r="F88" s="159"/>
      <c r="G88" s="160">
        <f t="shared" si="64"/>
        <v>0</v>
      </c>
      <c r="H88" s="161">
        <f>IF(D88="Int",ROUND(G88*8.8/100,2),IF(D88="Est+",ROUND(G88*11.24/100,2),0))</f>
        <v>0</v>
      </c>
      <c r="I88" s="161">
        <f>IF(D88="Int",ROUND(G88*0.35/100,2),0)</f>
        <v>0</v>
      </c>
      <c r="J88" s="161">
        <f t="shared" si="85"/>
        <v>0</v>
      </c>
      <c r="K88" s="162"/>
      <c r="L88" s="161">
        <f t="shared" si="66"/>
        <v>0</v>
      </c>
      <c r="M88" s="163">
        <f t="shared" si="67"/>
        <v>0</v>
      </c>
      <c r="N88" s="161">
        <f>IF(D88="Iva",0,ROUND(G88*8.5/100,2))</f>
        <v>0</v>
      </c>
      <c r="O88" s="161">
        <f>IF(D88="Int",ROUND(G88*24.2/100,2),IF(D88="Est+",ROUND(G88*22.48/100,2),0))</f>
        <v>0</v>
      </c>
      <c r="P88" s="164"/>
      <c r="Q88" s="161">
        <f t="shared" si="86"/>
        <v>0</v>
      </c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7 16146:16384" s="13" customFormat="1" ht="19.5" customHeight="1" x14ac:dyDescent="0.2">
      <c r="A89" s="149"/>
      <c r="B89" s="147" t="s">
        <v>77</v>
      </c>
      <c r="C89" s="150"/>
      <c r="D89" s="150"/>
      <c r="E89" s="151"/>
      <c r="F89" s="152">
        <v>59.53</v>
      </c>
      <c r="G89" s="153">
        <f t="shared" si="64"/>
        <v>0</v>
      </c>
      <c r="H89" s="154">
        <f t="shared" ref="H89:H93" si="87">IF(D89="Int",ROUND(G89*8.8/100,2),IF(D89="Est+",ROUND(G89*11.24/100,2),0))</f>
        <v>0</v>
      </c>
      <c r="I89" s="154">
        <f t="shared" ref="I89:I93" si="88">IF(D89="Int",ROUND(G89*0.35/100,2),0)</f>
        <v>0</v>
      </c>
      <c r="J89" s="154">
        <f t="shared" si="85"/>
        <v>0</v>
      </c>
      <c r="K89" s="155"/>
      <c r="L89" s="154">
        <f t="shared" si="66"/>
        <v>0</v>
      </c>
      <c r="M89" s="156">
        <f t="shared" si="67"/>
        <v>0</v>
      </c>
      <c r="N89" s="154">
        <f t="shared" ref="N89:N93" si="89">IF(D89="Iva",0,ROUND(G89*8.5/100,2))</f>
        <v>0</v>
      </c>
      <c r="O89" s="154">
        <f t="shared" ref="O89:O93" si="90">IF(D89="Int",ROUND(G89*24.2/100,2),IF(D89="Est+",ROUND(G89*22.48/100,2),0))</f>
        <v>0</v>
      </c>
      <c r="P89" s="157"/>
      <c r="Q89" s="154">
        <f t="shared" si="86"/>
        <v>0</v>
      </c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7 16146:16384" s="13" customFormat="1" ht="19.5" customHeight="1" x14ac:dyDescent="0.2">
      <c r="A90" s="116"/>
      <c r="B90" s="128" t="s">
        <v>99</v>
      </c>
      <c r="C90" s="129"/>
      <c r="D90" s="129"/>
      <c r="E90" s="130"/>
      <c r="F90" s="131">
        <v>25.62</v>
      </c>
      <c r="G90" s="117">
        <f t="shared" si="64"/>
        <v>0</v>
      </c>
      <c r="H90" s="118">
        <f t="shared" si="87"/>
        <v>0</v>
      </c>
      <c r="I90" s="118">
        <f t="shared" si="88"/>
        <v>0</v>
      </c>
      <c r="J90" s="118">
        <f>(G90-H90-I90)</f>
        <v>0</v>
      </c>
      <c r="K90" s="142"/>
      <c r="L90" s="118">
        <f t="shared" si="66"/>
        <v>0</v>
      </c>
      <c r="M90" s="119">
        <f t="shared" si="67"/>
        <v>0</v>
      </c>
      <c r="N90" s="118">
        <f t="shared" si="89"/>
        <v>0</v>
      </c>
      <c r="O90" s="118">
        <f t="shared" si="90"/>
        <v>0</v>
      </c>
      <c r="P90" s="140"/>
      <c r="Q90" s="118">
        <f>ROUND(G90*P90,2)</f>
        <v>0</v>
      </c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7 16146:16384" s="13" customFormat="1" ht="19.5" customHeight="1" x14ac:dyDescent="0.2">
      <c r="A91" s="116"/>
      <c r="B91" s="128"/>
      <c r="C91" s="129"/>
      <c r="D91" s="129"/>
      <c r="E91" s="130"/>
      <c r="F91" s="131"/>
      <c r="G91" s="117">
        <f t="shared" si="64"/>
        <v>0</v>
      </c>
      <c r="H91" s="118">
        <f t="shared" si="87"/>
        <v>0</v>
      </c>
      <c r="I91" s="118">
        <f t="shared" si="88"/>
        <v>0</v>
      </c>
      <c r="J91" s="118">
        <f t="shared" ref="J91:J95" si="91">(G91-H91-I91)</f>
        <v>0</v>
      </c>
      <c r="K91" s="142"/>
      <c r="L91" s="118">
        <f t="shared" si="66"/>
        <v>0</v>
      </c>
      <c r="M91" s="119">
        <f t="shared" si="67"/>
        <v>0</v>
      </c>
      <c r="N91" s="118">
        <f t="shared" si="89"/>
        <v>0</v>
      </c>
      <c r="O91" s="118">
        <f t="shared" si="90"/>
        <v>0</v>
      </c>
      <c r="P91" s="140"/>
      <c r="Q91" s="118">
        <f t="shared" ref="Q91:Q95" si="92">ROUND(G91*P91,2)</f>
        <v>0</v>
      </c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7 16146:16384" s="13" customFormat="1" ht="19.5" customHeight="1" x14ac:dyDescent="0.2">
      <c r="A92" s="116"/>
      <c r="B92" s="128"/>
      <c r="C92" s="129"/>
      <c r="D92" s="129"/>
      <c r="E92" s="130"/>
      <c r="F92" s="131"/>
      <c r="G92" s="117">
        <f t="shared" si="64"/>
        <v>0</v>
      </c>
      <c r="H92" s="118">
        <f t="shared" si="87"/>
        <v>0</v>
      </c>
      <c r="I92" s="118">
        <f t="shared" si="88"/>
        <v>0</v>
      </c>
      <c r="J92" s="118">
        <f t="shared" si="91"/>
        <v>0</v>
      </c>
      <c r="K92" s="142"/>
      <c r="L92" s="118">
        <f t="shared" si="66"/>
        <v>0</v>
      </c>
      <c r="M92" s="119">
        <f t="shared" si="67"/>
        <v>0</v>
      </c>
      <c r="N92" s="118">
        <f t="shared" si="89"/>
        <v>0</v>
      </c>
      <c r="O92" s="118">
        <f t="shared" si="90"/>
        <v>0</v>
      </c>
      <c r="P92" s="140"/>
      <c r="Q92" s="118">
        <f t="shared" si="92"/>
        <v>0</v>
      </c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7 16146:16384" s="13" customFormat="1" ht="19.5" customHeight="1" x14ac:dyDescent="0.2">
      <c r="A93" s="116"/>
      <c r="B93" s="128"/>
      <c r="C93" s="129"/>
      <c r="D93" s="129"/>
      <c r="E93" s="130"/>
      <c r="F93" s="131"/>
      <c r="G93" s="117">
        <f t="shared" si="64"/>
        <v>0</v>
      </c>
      <c r="H93" s="118">
        <f t="shared" si="87"/>
        <v>0</v>
      </c>
      <c r="I93" s="118">
        <f t="shared" si="88"/>
        <v>0</v>
      </c>
      <c r="J93" s="118">
        <f t="shared" si="91"/>
        <v>0</v>
      </c>
      <c r="K93" s="142"/>
      <c r="L93" s="118">
        <f t="shared" si="66"/>
        <v>0</v>
      </c>
      <c r="M93" s="119">
        <f t="shared" si="67"/>
        <v>0</v>
      </c>
      <c r="N93" s="118">
        <f t="shared" si="89"/>
        <v>0</v>
      </c>
      <c r="O93" s="118">
        <f t="shared" si="90"/>
        <v>0</v>
      </c>
      <c r="P93" s="140"/>
      <c r="Q93" s="118">
        <f t="shared" si="92"/>
        <v>0</v>
      </c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7 16146:16384" s="13" customFormat="1" ht="16.5" x14ac:dyDescent="0.2">
      <c r="A94" s="39"/>
      <c r="B94" s="166" t="s">
        <v>125</v>
      </c>
      <c r="C94" s="158"/>
      <c r="D94" s="158"/>
      <c r="E94" s="148"/>
      <c r="F94" s="159"/>
      <c r="G94" s="160">
        <f t="shared" si="64"/>
        <v>0</v>
      </c>
      <c r="H94" s="161">
        <f>IF(D94="Int",ROUND(G94*8.8/100,2),IF(D94="Est+",ROUND(G94*11.24/100,2),0))</f>
        <v>0</v>
      </c>
      <c r="I94" s="161">
        <f>IF(D94="Int",ROUND(G94*0.35/100,2),0)</f>
        <v>0</v>
      </c>
      <c r="J94" s="161">
        <f t="shared" si="91"/>
        <v>0</v>
      </c>
      <c r="K94" s="162"/>
      <c r="L94" s="161">
        <f t="shared" si="66"/>
        <v>0</v>
      </c>
      <c r="M94" s="163">
        <f t="shared" si="67"/>
        <v>0</v>
      </c>
      <c r="N94" s="161">
        <f>IF(D94="Iva",0,ROUND(G94*8.5/100,2))</f>
        <v>0</v>
      </c>
      <c r="O94" s="161">
        <f>IF(D94="Int",ROUND(G94*24.2/100,2),IF(D94="Est+",ROUND(G94*22.48/100,2),0))</f>
        <v>0</v>
      </c>
      <c r="P94" s="164"/>
      <c r="Q94" s="161">
        <f t="shared" si="92"/>
        <v>0</v>
      </c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7 16146:16384" s="13" customFormat="1" ht="19.5" customHeight="1" x14ac:dyDescent="0.2">
      <c r="A95" s="149"/>
      <c r="B95" s="147" t="s">
        <v>77</v>
      </c>
      <c r="C95" s="150"/>
      <c r="D95" s="150"/>
      <c r="E95" s="151"/>
      <c r="F95" s="152">
        <v>59.53</v>
      </c>
      <c r="G95" s="153">
        <f t="shared" si="64"/>
        <v>0</v>
      </c>
      <c r="H95" s="154">
        <f t="shared" ref="H95:H99" si="93">IF(D95="Int",ROUND(G95*8.8/100,2),IF(D95="Est+",ROUND(G95*11.24/100,2),0))</f>
        <v>0</v>
      </c>
      <c r="I95" s="154">
        <f t="shared" ref="I95:I99" si="94">IF(D95="Int",ROUND(G95*0.35/100,2),0)</f>
        <v>0</v>
      </c>
      <c r="J95" s="154">
        <f t="shared" si="91"/>
        <v>0</v>
      </c>
      <c r="K95" s="155"/>
      <c r="L95" s="154">
        <f t="shared" si="66"/>
        <v>0</v>
      </c>
      <c r="M95" s="156">
        <f t="shared" si="67"/>
        <v>0</v>
      </c>
      <c r="N95" s="154">
        <f t="shared" ref="N95:N99" si="95">IF(D95="Iva",0,ROUND(G95*8.5/100,2))</f>
        <v>0</v>
      </c>
      <c r="O95" s="154">
        <f t="shared" ref="O95:O99" si="96">IF(D95="Int",ROUND(G95*24.2/100,2),IF(D95="Est+",ROUND(G95*22.48/100,2),0))</f>
        <v>0</v>
      </c>
      <c r="P95" s="157"/>
      <c r="Q95" s="154">
        <f t="shared" si="92"/>
        <v>0</v>
      </c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7 16146:16384" s="13" customFormat="1" ht="19.5" customHeight="1" x14ac:dyDescent="0.2">
      <c r="A96" s="116"/>
      <c r="B96" s="128" t="s">
        <v>99</v>
      </c>
      <c r="C96" s="129"/>
      <c r="D96" s="129"/>
      <c r="E96" s="130"/>
      <c r="F96" s="131">
        <v>25.62</v>
      </c>
      <c r="G96" s="117">
        <f t="shared" si="64"/>
        <v>0</v>
      </c>
      <c r="H96" s="118">
        <f t="shared" si="93"/>
        <v>0</v>
      </c>
      <c r="I96" s="118">
        <f t="shared" si="94"/>
        <v>0</v>
      </c>
      <c r="J96" s="118">
        <f>(G96-H96-I96)</f>
        <v>0</v>
      </c>
      <c r="K96" s="142"/>
      <c r="L96" s="118">
        <f t="shared" si="66"/>
        <v>0</v>
      </c>
      <c r="M96" s="119">
        <f t="shared" si="67"/>
        <v>0</v>
      </c>
      <c r="N96" s="118">
        <f t="shared" si="95"/>
        <v>0</v>
      </c>
      <c r="O96" s="118">
        <f t="shared" si="96"/>
        <v>0</v>
      </c>
      <c r="P96" s="140"/>
      <c r="Q96" s="118">
        <f>ROUND(G96*P96,2)</f>
        <v>0</v>
      </c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7 16146:16384" s="13" customFormat="1" ht="19.5" customHeight="1" x14ac:dyDescent="0.2">
      <c r="A97" s="116"/>
      <c r="B97" s="128"/>
      <c r="C97" s="129"/>
      <c r="D97" s="129"/>
      <c r="E97" s="130"/>
      <c r="F97" s="131"/>
      <c r="G97" s="117">
        <f t="shared" si="64"/>
        <v>0</v>
      </c>
      <c r="H97" s="118">
        <f t="shared" si="93"/>
        <v>0</v>
      </c>
      <c r="I97" s="118">
        <f t="shared" si="94"/>
        <v>0</v>
      </c>
      <c r="J97" s="118">
        <f t="shared" ref="J97:J101" si="97">(G97-H97-I97)</f>
        <v>0</v>
      </c>
      <c r="K97" s="142"/>
      <c r="L97" s="118">
        <f t="shared" si="66"/>
        <v>0</v>
      </c>
      <c r="M97" s="119">
        <f t="shared" si="67"/>
        <v>0</v>
      </c>
      <c r="N97" s="118">
        <f t="shared" si="95"/>
        <v>0</v>
      </c>
      <c r="O97" s="118">
        <f t="shared" si="96"/>
        <v>0</v>
      </c>
      <c r="P97" s="140"/>
      <c r="Q97" s="118">
        <f t="shared" ref="Q97:Q101" si="98">ROUND(G97*P97,2)</f>
        <v>0</v>
      </c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7 16146:16384" s="13" customFormat="1" ht="19.5" customHeight="1" x14ac:dyDescent="0.2">
      <c r="A98" s="116"/>
      <c r="B98" s="128"/>
      <c r="C98" s="129"/>
      <c r="D98" s="129"/>
      <c r="E98" s="130"/>
      <c r="F98" s="131"/>
      <c r="G98" s="117">
        <f t="shared" si="64"/>
        <v>0</v>
      </c>
      <c r="H98" s="118">
        <f t="shared" si="93"/>
        <v>0</v>
      </c>
      <c r="I98" s="118">
        <f t="shared" si="94"/>
        <v>0</v>
      </c>
      <c r="J98" s="118">
        <f t="shared" si="97"/>
        <v>0</v>
      </c>
      <c r="K98" s="142"/>
      <c r="L98" s="118">
        <f t="shared" si="66"/>
        <v>0</v>
      </c>
      <c r="M98" s="119">
        <f t="shared" si="67"/>
        <v>0</v>
      </c>
      <c r="N98" s="118">
        <f t="shared" si="95"/>
        <v>0</v>
      </c>
      <c r="O98" s="118">
        <f t="shared" si="96"/>
        <v>0</v>
      </c>
      <c r="P98" s="140"/>
      <c r="Q98" s="118">
        <f t="shared" si="98"/>
        <v>0</v>
      </c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7 16146:16384" s="13" customFormat="1" ht="19.5" customHeight="1" x14ac:dyDescent="0.2">
      <c r="A99" s="116"/>
      <c r="B99" s="128"/>
      <c r="C99" s="129"/>
      <c r="D99" s="129"/>
      <c r="E99" s="130"/>
      <c r="F99" s="131"/>
      <c r="G99" s="117">
        <f t="shared" si="64"/>
        <v>0</v>
      </c>
      <c r="H99" s="118">
        <f t="shared" si="93"/>
        <v>0</v>
      </c>
      <c r="I99" s="118">
        <f t="shared" si="94"/>
        <v>0</v>
      </c>
      <c r="J99" s="118">
        <f t="shared" si="97"/>
        <v>0</v>
      </c>
      <c r="K99" s="142"/>
      <c r="L99" s="118">
        <f t="shared" si="66"/>
        <v>0</v>
      </c>
      <c r="M99" s="119">
        <f t="shared" si="67"/>
        <v>0</v>
      </c>
      <c r="N99" s="118">
        <f t="shared" si="95"/>
        <v>0</v>
      </c>
      <c r="O99" s="118">
        <f t="shared" si="96"/>
        <v>0</v>
      </c>
      <c r="P99" s="140"/>
      <c r="Q99" s="118">
        <f t="shared" si="98"/>
        <v>0</v>
      </c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7 16146:16384" s="13" customFormat="1" ht="16.5" x14ac:dyDescent="0.2">
      <c r="A100" s="39"/>
      <c r="B100" s="166" t="s">
        <v>126</v>
      </c>
      <c r="C100" s="158"/>
      <c r="D100" s="158"/>
      <c r="E100" s="148"/>
      <c r="F100" s="159"/>
      <c r="G100" s="160">
        <f t="shared" si="64"/>
        <v>0</v>
      </c>
      <c r="H100" s="161">
        <f>IF(D100="Int",ROUND(G100*8.8/100,2),IF(D100="Est+",ROUND(G100*11.24/100,2),0))</f>
        <v>0</v>
      </c>
      <c r="I100" s="161">
        <f>IF(D100="Int",ROUND(G100*0.35/100,2),0)</f>
        <v>0</v>
      </c>
      <c r="J100" s="161">
        <f t="shared" si="97"/>
        <v>0</v>
      </c>
      <c r="K100" s="162"/>
      <c r="L100" s="161">
        <f t="shared" si="66"/>
        <v>0</v>
      </c>
      <c r="M100" s="163">
        <f t="shared" si="67"/>
        <v>0</v>
      </c>
      <c r="N100" s="161">
        <f>IF(D100="Iva",0,ROUND(G100*8.5/100,2))</f>
        <v>0</v>
      </c>
      <c r="O100" s="161">
        <f>IF(D100="Int",ROUND(G100*24.2/100,2),IF(D100="Est+",ROUND(G100*22.48/100,2),0))</f>
        <v>0</v>
      </c>
      <c r="P100" s="164"/>
      <c r="Q100" s="161">
        <f t="shared" si="98"/>
        <v>0</v>
      </c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7 16146:16384" s="13" customFormat="1" ht="19.5" customHeight="1" x14ac:dyDescent="0.2">
      <c r="A101" s="149"/>
      <c r="B101" s="147" t="s">
        <v>77</v>
      </c>
      <c r="C101" s="150"/>
      <c r="D101" s="150"/>
      <c r="E101" s="151"/>
      <c r="F101" s="152">
        <v>59.53</v>
      </c>
      <c r="G101" s="153">
        <f t="shared" si="64"/>
        <v>0</v>
      </c>
      <c r="H101" s="154">
        <f t="shared" ref="H101:H105" si="99">IF(D101="Int",ROUND(G101*8.8/100,2),IF(D101="Est+",ROUND(G101*11.24/100,2),0))</f>
        <v>0</v>
      </c>
      <c r="I101" s="154">
        <f t="shared" ref="I101:I105" si="100">IF(D101="Int",ROUND(G101*0.35/100,2),0)</f>
        <v>0</v>
      </c>
      <c r="J101" s="154">
        <f t="shared" si="97"/>
        <v>0</v>
      </c>
      <c r="K101" s="155"/>
      <c r="L101" s="154">
        <f t="shared" si="66"/>
        <v>0</v>
      </c>
      <c r="M101" s="156">
        <f t="shared" si="67"/>
        <v>0</v>
      </c>
      <c r="N101" s="154">
        <f t="shared" ref="N101:N105" si="101">IF(D101="Iva",0,ROUND(G101*8.5/100,2))</f>
        <v>0</v>
      </c>
      <c r="O101" s="154">
        <f t="shared" ref="O101:O105" si="102">IF(D101="Int",ROUND(G101*24.2/100,2),IF(D101="Est+",ROUND(G101*22.48/100,2),0))</f>
        <v>0</v>
      </c>
      <c r="P101" s="157"/>
      <c r="Q101" s="154">
        <f t="shared" si="98"/>
        <v>0</v>
      </c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7 16146:16384" s="13" customFormat="1" ht="19.5" customHeight="1" x14ac:dyDescent="0.2">
      <c r="A102" s="116"/>
      <c r="B102" s="128" t="s">
        <v>99</v>
      </c>
      <c r="C102" s="129"/>
      <c r="D102" s="129"/>
      <c r="E102" s="130"/>
      <c r="F102" s="131">
        <v>25.62</v>
      </c>
      <c r="G102" s="117">
        <f t="shared" si="64"/>
        <v>0</v>
      </c>
      <c r="H102" s="118">
        <f t="shared" si="99"/>
        <v>0</v>
      </c>
      <c r="I102" s="118">
        <f t="shared" si="100"/>
        <v>0</v>
      </c>
      <c r="J102" s="118">
        <f>(G102-H102-I102)</f>
        <v>0</v>
      </c>
      <c r="K102" s="142"/>
      <c r="L102" s="118">
        <f t="shared" si="66"/>
        <v>0</v>
      </c>
      <c r="M102" s="119">
        <f t="shared" si="67"/>
        <v>0</v>
      </c>
      <c r="N102" s="118">
        <f t="shared" si="101"/>
        <v>0</v>
      </c>
      <c r="O102" s="118">
        <f t="shared" si="102"/>
        <v>0</v>
      </c>
      <c r="P102" s="140"/>
      <c r="Q102" s="118">
        <f>ROUND(G102*P102,2)</f>
        <v>0</v>
      </c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7 16146:16384" s="13" customFormat="1" ht="19.5" customHeight="1" x14ac:dyDescent="0.2">
      <c r="A103" s="116"/>
      <c r="B103" s="128"/>
      <c r="C103" s="129"/>
      <c r="D103" s="129"/>
      <c r="E103" s="130"/>
      <c r="F103" s="131"/>
      <c r="G103" s="117">
        <f t="shared" si="64"/>
        <v>0</v>
      </c>
      <c r="H103" s="118">
        <f t="shared" si="99"/>
        <v>0</v>
      </c>
      <c r="I103" s="118">
        <f t="shared" si="100"/>
        <v>0</v>
      </c>
      <c r="J103" s="118">
        <f t="shared" ref="J103:J107" si="103">(G103-H103-I103)</f>
        <v>0</v>
      </c>
      <c r="K103" s="142"/>
      <c r="L103" s="118">
        <f t="shared" si="66"/>
        <v>0</v>
      </c>
      <c r="M103" s="119">
        <f t="shared" si="67"/>
        <v>0</v>
      </c>
      <c r="N103" s="118">
        <f t="shared" si="101"/>
        <v>0</v>
      </c>
      <c r="O103" s="118">
        <f t="shared" si="102"/>
        <v>0</v>
      </c>
      <c r="P103" s="140"/>
      <c r="Q103" s="118">
        <f t="shared" ref="Q103:Q107" si="104">ROUND(G103*P103,2)</f>
        <v>0</v>
      </c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7 16146:16384" s="13" customFormat="1" ht="19.5" customHeight="1" x14ac:dyDescent="0.2">
      <c r="A104" s="116"/>
      <c r="B104" s="128"/>
      <c r="C104" s="129"/>
      <c r="D104" s="129"/>
      <c r="E104" s="130"/>
      <c r="F104" s="131"/>
      <c r="G104" s="117">
        <f t="shared" si="64"/>
        <v>0</v>
      </c>
      <c r="H104" s="118">
        <f t="shared" si="99"/>
        <v>0</v>
      </c>
      <c r="I104" s="118">
        <f t="shared" si="100"/>
        <v>0</v>
      </c>
      <c r="J104" s="118">
        <f t="shared" si="103"/>
        <v>0</v>
      </c>
      <c r="K104" s="142"/>
      <c r="L104" s="118">
        <f t="shared" si="66"/>
        <v>0</v>
      </c>
      <c r="M104" s="119">
        <f t="shared" si="67"/>
        <v>0</v>
      </c>
      <c r="N104" s="118">
        <f t="shared" si="101"/>
        <v>0</v>
      </c>
      <c r="O104" s="118">
        <f t="shared" si="102"/>
        <v>0</v>
      </c>
      <c r="P104" s="140"/>
      <c r="Q104" s="118">
        <f t="shared" si="104"/>
        <v>0</v>
      </c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7 16146:16384" s="13" customFormat="1" ht="19.5" customHeight="1" x14ac:dyDescent="0.2">
      <c r="A105" s="116"/>
      <c r="B105" s="128"/>
      <c r="C105" s="129"/>
      <c r="D105" s="129"/>
      <c r="E105" s="130"/>
      <c r="F105" s="131"/>
      <c r="G105" s="117">
        <f t="shared" si="64"/>
        <v>0</v>
      </c>
      <c r="H105" s="118">
        <f t="shared" si="99"/>
        <v>0</v>
      </c>
      <c r="I105" s="118">
        <f t="shared" si="100"/>
        <v>0</v>
      </c>
      <c r="J105" s="118">
        <f t="shared" si="103"/>
        <v>0</v>
      </c>
      <c r="K105" s="142"/>
      <c r="L105" s="118">
        <f t="shared" si="66"/>
        <v>0</v>
      </c>
      <c r="M105" s="119">
        <f t="shared" si="67"/>
        <v>0</v>
      </c>
      <c r="N105" s="118">
        <f t="shared" si="101"/>
        <v>0</v>
      </c>
      <c r="O105" s="118">
        <f t="shared" si="102"/>
        <v>0</v>
      </c>
      <c r="P105" s="140"/>
      <c r="Q105" s="118">
        <f t="shared" si="104"/>
        <v>0</v>
      </c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7 16146:16384" s="13" customFormat="1" ht="16.5" x14ac:dyDescent="0.2">
      <c r="A106" s="39"/>
      <c r="B106" s="166" t="s">
        <v>127</v>
      </c>
      <c r="C106" s="158"/>
      <c r="D106" s="158"/>
      <c r="E106" s="148"/>
      <c r="F106" s="159"/>
      <c r="G106" s="160">
        <f t="shared" si="64"/>
        <v>0</v>
      </c>
      <c r="H106" s="161">
        <f>IF(D106="Int",ROUND(G106*8.8/100,2),IF(D106="Est+",ROUND(G106*11.24/100,2),0))</f>
        <v>0</v>
      </c>
      <c r="I106" s="161">
        <f>IF(D106="Int",ROUND(G106*0.35/100,2),0)</f>
        <v>0</v>
      </c>
      <c r="J106" s="161">
        <f t="shared" si="103"/>
        <v>0</v>
      </c>
      <c r="K106" s="162"/>
      <c r="L106" s="161">
        <f t="shared" si="66"/>
        <v>0</v>
      </c>
      <c r="M106" s="163">
        <f t="shared" si="67"/>
        <v>0</v>
      </c>
      <c r="N106" s="161">
        <f>IF(D106="Iva",0,ROUND(G106*8.5/100,2))</f>
        <v>0</v>
      </c>
      <c r="O106" s="161">
        <f>IF(D106="Int",ROUND(G106*24.2/100,2),IF(D106="Est+",ROUND(G106*22.48/100,2),0))</f>
        <v>0</v>
      </c>
      <c r="P106" s="164"/>
      <c r="Q106" s="161">
        <f t="shared" si="104"/>
        <v>0</v>
      </c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7 16146:16384" s="13" customFormat="1" ht="19.5" customHeight="1" x14ac:dyDescent="0.2">
      <c r="A107" s="149"/>
      <c r="B107" s="147" t="s">
        <v>77</v>
      </c>
      <c r="C107" s="150"/>
      <c r="D107" s="150"/>
      <c r="E107" s="151"/>
      <c r="F107" s="152">
        <v>59.53</v>
      </c>
      <c r="G107" s="153">
        <f t="shared" si="64"/>
        <v>0</v>
      </c>
      <c r="H107" s="154">
        <f t="shared" ref="H107:H111" si="105">IF(D107="Int",ROUND(G107*8.8/100,2),IF(D107="Est+",ROUND(G107*11.24/100,2),0))</f>
        <v>0</v>
      </c>
      <c r="I107" s="154">
        <f t="shared" ref="I107:I111" si="106">IF(D107="Int",ROUND(G107*0.35/100,2),0)</f>
        <v>0</v>
      </c>
      <c r="J107" s="154">
        <f t="shared" si="103"/>
        <v>0</v>
      </c>
      <c r="K107" s="155"/>
      <c r="L107" s="154">
        <f t="shared" si="66"/>
        <v>0</v>
      </c>
      <c r="M107" s="156">
        <f t="shared" si="67"/>
        <v>0</v>
      </c>
      <c r="N107" s="154">
        <f t="shared" ref="N107:N111" si="107">IF(D107="Iva",0,ROUND(G107*8.5/100,2))</f>
        <v>0</v>
      </c>
      <c r="O107" s="154">
        <f t="shared" ref="O107:O111" si="108">IF(D107="Int",ROUND(G107*24.2/100,2),IF(D107="Est+",ROUND(G107*22.48/100,2),0))</f>
        <v>0</v>
      </c>
      <c r="P107" s="157"/>
      <c r="Q107" s="154">
        <f t="shared" si="104"/>
        <v>0</v>
      </c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7 16146:16384" s="13" customFormat="1" ht="19.5" customHeight="1" x14ac:dyDescent="0.2">
      <c r="A108" s="116"/>
      <c r="B108" s="128" t="s">
        <v>99</v>
      </c>
      <c r="C108" s="129"/>
      <c r="D108" s="129"/>
      <c r="E108" s="130"/>
      <c r="F108" s="131">
        <v>25.62</v>
      </c>
      <c r="G108" s="117">
        <f t="shared" si="64"/>
        <v>0</v>
      </c>
      <c r="H108" s="118">
        <f t="shared" si="105"/>
        <v>0</v>
      </c>
      <c r="I108" s="118">
        <f t="shared" si="106"/>
        <v>0</v>
      </c>
      <c r="J108" s="118">
        <f>(G108-H108-I108)</f>
        <v>0</v>
      </c>
      <c r="K108" s="142"/>
      <c r="L108" s="118">
        <f t="shared" si="66"/>
        <v>0</v>
      </c>
      <c r="M108" s="119">
        <f t="shared" si="67"/>
        <v>0</v>
      </c>
      <c r="N108" s="118">
        <f t="shared" si="107"/>
        <v>0</v>
      </c>
      <c r="O108" s="118">
        <f t="shared" si="108"/>
        <v>0</v>
      </c>
      <c r="P108" s="140"/>
      <c r="Q108" s="118">
        <f>ROUND(G108*P108,2)</f>
        <v>0</v>
      </c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7 16146:16384" s="13" customFormat="1" ht="19.5" customHeight="1" x14ac:dyDescent="0.2">
      <c r="A109" s="116"/>
      <c r="B109" s="128"/>
      <c r="C109" s="129"/>
      <c r="D109" s="129"/>
      <c r="E109" s="130"/>
      <c r="F109" s="131"/>
      <c r="G109" s="117">
        <f t="shared" si="64"/>
        <v>0</v>
      </c>
      <c r="H109" s="118">
        <f t="shared" si="105"/>
        <v>0</v>
      </c>
      <c r="I109" s="118">
        <f t="shared" si="106"/>
        <v>0</v>
      </c>
      <c r="J109" s="118">
        <f t="shared" ref="J109:J113" si="109">(G109-H109-I109)</f>
        <v>0</v>
      </c>
      <c r="K109" s="142"/>
      <c r="L109" s="118">
        <f t="shared" si="66"/>
        <v>0</v>
      </c>
      <c r="M109" s="119">
        <f t="shared" si="67"/>
        <v>0</v>
      </c>
      <c r="N109" s="118">
        <f t="shared" si="107"/>
        <v>0</v>
      </c>
      <c r="O109" s="118">
        <f t="shared" si="108"/>
        <v>0</v>
      </c>
      <c r="P109" s="140"/>
      <c r="Q109" s="118">
        <f t="shared" ref="Q109:Q113" si="110">ROUND(G109*P109,2)</f>
        <v>0</v>
      </c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7 16146:16384" s="13" customFormat="1" ht="19.5" customHeight="1" x14ac:dyDescent="0.2">
      <c r="A110" s="116"/>
      <c r="B110" s="128"/>
      <c r="C110" s="129"/>
      <c r="D110" s="129"/>
      <c r="E110" s="130"/>
      <c r="F110" s="131"/>
      <c r="G110" s="117">
        <f t="shared" si="64"/>
        <v>0</v>
      </c>
      <c r="H110" s="118">
        <f t="shared" si="105"/>
        <v>0</v>
      </c>
      <c r="I110" s="118">
        <f t="shared" si="106"/>
        <v>0</v>
      </c>
      <c r="J110" s="118">
        <f t="shared" si="109"/>
        <v>0</v>
      </c>
      <c r="K110" s="142"/>
      <c r="L110" s="118">
        <f t="shared" si="66"/>
        <v>0</v>
      </c>
      <c r="M110" s="119">
        <f t="shared" si="67"/>
        <v>0</v>
      </c>
      <c r="N110" s="118">
        <f t="shared" si="107"/>
        <v>0</v>
      </c>
      <c r="O110" s="118">
        <f t="shared" si="108"/>
        <v>0</v>
      </c>
      <c r="P110" s="140"/>
      <c r="Q110" s="118">
        <f t="shared" si="110"/>
        <v>0</v>
      </c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7 16146:16384" s="13" customFormat="1" ht="19.5" customHeight="1" x14ac:dyDescent="0.2">
      <c r="A111" s="116"/>
      <c r="B111" s="128"/>
      <c r="C111" s="129"/>
      <c r="D111" s="129"/>
      <c r="E111" s="130"/>
      <c r="F111" s="131"/>
      <c r="G111" s="117">
        <f t="shared" si="64"/>
        <v>0</v>
      </c>
      <c r="H111" s="118">
        <f t="shared" si="105"/>
        <v>0</v>
      </c>
      <c r="I111" s="118">
        <f t="shared" si="106"/>
        <v>0</v>
      </c>
      <c r="J111" s="118">
        <f t="shared" si="109"/>
        <v>0</v>
      </c>
      <c r="K111" s="142"/>
      <c r="L111" s="118">
        <f t="shared" si="66"/>
        <v>0</v>
      </c>
      <c r="M111" s="119">
        <f t="shared" si="67"/>
        <v>0</v>
      </c>
      <c r="N111" s="118">
        <f t="shared" si="107"/>
        <v>0</v>
      </c>
      <c r="O111" s="118">
        <f t="shared" si="108"/>
        <v>0</v>
      </c>
      <c r="P111" s="140"/>
      <c r="Q111" s="118">
        <f t="shared" si="110"/>
        <v>0</v>
      </c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7 16146:16384" s="13" customFormat="1" ht="16.5" x14ac:dyDescent="0.2">
      <c r="A112" s="39"/>
      <c r="B112" s="166" t="s">
        <v>128</v>
      </c>
      <c r="C112" s="158"/>
      <c r="D112" s="158"/>
      <c r="E112" s="148"/>
      <c r="F112" s="159"/>
      <c r="G112" s="160">
        <f t="shared" si="64"/>
        <v>0</v>
      </c>
      <c r="H112" s="161">
        <f>IF(D112="Int",ROUND(G112*8.8/100,2),IF(D112="Est+",ROUND(G112*11.24/100,2),0))</f>
        <v>0</v>
      </c>
      <c r="I112" s="161">
        <f>IF(D112="Int",ROUND(G112*0.35/100,2),0)</f>
        <v>0</v>
      </c>
      <c r="J112" s="161">
        <f t="shared" si="109"/>
        <v>0</v>
      </c>
      <c r="K112" s="162"/>
      <c r="L112" s="161">
        <f t="shared" si="66"/>
        <v>0</v>
      </c>
      <c r="M112" s="163">
        <f t="shared" si="67"/>
        <v>0</v>
      </c>
      <c r="N112" s="161">
        <f>IF(D112="Iva",0,ROUND(G112*8.5/100,2))</f>
        <v>0</v>
      </c>
      <c r="O112" s="161">
        <f>IF(D112="Int",ROUND(G112*24.2/100,2),IF(D112="Est+",ROUND(G112*22.48/100,2),0))</f>
        <v>0</v>
      </c>
      <c r="P112" s="164"/>
      <c r="Q112" s="161">
        <f t="shared" si="110"/>
        <v>0</v>
      </c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7 16146:16384" s="13" customFormat="1" ht="19.5" customHeight="1" x14ac:dyDescent="0.2">
      <c r="A113" s="149"/>
      <c r="B113" s="147" t="s">
        <v>77</v>
      </c>
      <c r="C113" s="150"/>
      <c r="D113" s="150"/>
      <c r="E113" s="151"/>
      <c r="F113" s="152">
        <v>59.53</v>
      </c>
      <c r="G113" s="153">
        <f t="shared" si="64"/>
        <v>0</v>
      </c>
      <c r="H113" s="154">
        <f t="shared" ref="H113:H117" si="111">IF(D113="Int",ROUND(G113*8.8/100,2),IF(D113="Est+",ROUND(G113*11.24/100,2),0))</f>
        <v>0</v>
      </c>
      <c r="I113" s="154">
        <f t="shared" ref="I113:I117" si="112">IF(D113="Int",ROUND(G113*0.35/100,2),0)</f>
        <v>0</v>
      </c>
      <c r="J113" s="154">
        <f t="shared" si="109"/>
        <v>0</v>
      </c>
      <c r="K113" s="155"/>
      <c r="L113" s="154">
        <f t="shared" si="66"/>
        <v>0</v>
      </c>
      <c r="M113" s="156">
        <f t="shared" si="67"/>
        <v>0</v>
      </c>
      <c r="N113" s="154">
        <f t="shared" ref="N113:N117" si="113">IF(D113="Iva",0,ROUND(G113*8.5/100,2))</f>
        <v>0</v>
      </c>
      <c r="O113" s="154">
        <f t="shared" ref="O113:O117" si="114">IF(D113="Int",ROUND(G113*24.2/100,2),IF(D113="Est+",ROUND(G113*22.48/100,2),0))</f>
        <v>0</v>
      </c>
      <c r="P113" s="157"/>
      <c r="Q113" s="154">
        <f t="shared" si="110"/>
        <v>0</v>
      </c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7 16146:16384" s="13" customFormat="1" ht="19.5" customHeight="1" x14ac:dyDescent="0.2">
      <c r="A114" s="116"/>
      <c r="B114" s="128" t="s">
        <v>99</v>
      </c>
      <c r="C114" s="129"/>
      <c r="D114" s="129"/>
      <c r="E114" s="130"/>
      <c r="F114" s="131">
        <v>25.62</v>
      </c>
      <c r="G114" s="117">
        <f t="shared" si="64"/>
        <v>0</v>
      </c>
      <c r="H114" s="118">
        <f t="shared" si="111"/>
        <v>0</v>
      </c>
      <c r="I114" s="118">
        <f t="shared" si="112"/>
        <v>0</v>
      </c>
      <c r="J114" s="118">
        <f>(G114-H114-I114)</f>
        <v>0</v>
      </c>
      <c r="K114" s="142"/>
      <c r="L114" s="118">
        <f t="shared" si="66"/>
        <v>0</v>
      </c>
      <c r="M114" s="119">
        <f t="shared" si="67"/>
        <v>0</v>
      </c>
      <c r="N114" s="118">
        <f t="shared" si="113"/>
        <v>0</v>
      </c>
      <c r="O114" s="118">
        <f t="shared" si="114"/>
        <v>0</v>
      </c>
      <c r="P114" s="140"/>
      <c r="Q114" s="118">
        <f>ROUND(G114*P114,2)</f>
        <v>0</v>
      </c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7 16146:16384" s="13" customFormat="1" ht="19.5" customHeight="1" x14ac:dyDescent="0.2">
      <c r="A115" s="116"/>
      <c r="B115" s="128"/>
      <c r="C115" s="129"/>
      <c r="D115" s="129"/>
      <c r="E115" s="130"/>
      <c r="F115" s="131"/>
      <c r="G115" s="117">
        <f t="shared" ref="G115:G132" si="115">E115*F115</f>
        <v>0</v>
      </c>
      <c r="H115" s="118">
        <f t="shared" si="111"/>
        <v>0</v>
      </c>
      <c r="I115" s="118">
        <f t="shared" si="112"/>
        <v>0</v>
      </c>
      <c r="J115" s="118">
        <f t="shared" ref="J115:J119" si="116">(G115-H115-I115)</f>
        <v>0</v>
      </c>
      <c r="K115" s="142"/>
      <c r="L115" s="118">
        <f t="shared" ref="L115:L132" si="117">ROUND(J115*K115,2)</f>
        <v>0</v>
      </c>
      <c r="M115" s="119">
        <f t="shared" ref="M115:M132" si="118">ROUND(J115-L115,2)</f>
        <v>0</v>
      </c>
      <c r="N115" s="118">
        <f t="shared" si="113"/>
        <v>0</v>
      </c>
      <c r="O115" s="118">
        <f t="shared" si="114"/>
        <v>0</v>
      </c>
      <c r="P115" s="140"/>
      <c r="Q115" s="118">
        <f t="shared" ref="Q115:Q119" si="119">ROUND(G115*P115,2)</f>
        <v>0</v>
      </c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7 16146:16384" s="13" customFormat="1" ht="19.5" customHeight="1" x14ac:dyDescent="0.2">
      <c r="A116" s="116"/>
      <c r="B116" s="128"/>
      <c r="C116" s="129"/>
      <c r="D116" s="129"/>
      <c r="E116" s="130"/>
      <c r="F116" s="131"/>
      <c r="G116" s="117">
        <f t="shared" si="115"/>
        <v>0</v>
      </c>
      <c r="H116" s="118">
        <f t="shared" si="111"/>
        <v>0</v>
      </c>
      <c r="I116" s="118">
        <f t="shared" si="112"/>
        <v>0</v>
      </c>
      <c r="J116" s="118">
        <f t="shared" si="116"/>
        <v>0</v>
      </c>
      <c r="K116" s="142"/>
      <c r="L116" s="118">
        <f t="shared" si="117"/>
        <v>0</v>
      </c>
      <c r="M116" s="119">
        <f t="shared" si="118"/>
        <v>0</v>
      </c>
      <c r="N116" s="118">
        <f t="shared" si="113"/>
        <v>0</v>
      </c>
      <c r="O116" s="118">
        <f t="shared" si="114"/>
        <v>0</v>
      </c>
      <c r="P116" s="140"/>
      <c r="Q116" s="118">
        <f t="shared" si="119"/>
        <v>0</v>
      </c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7 16146:16384" s="13" customFormat="1" ht="19.5" customHeight="1" x14ac:dyDescent="0.2">
      <c r="A117" s="116"/>
      <c r="B117" s="128"/>
      <c r="C117" s="129"/>
      <c r="D117" s="129"/>
      <c r="E117" s="130"/>
      <c r="F117" s="131"/>
      <c r="G117" s="117">
        <f t="shared" si="115"/>
        <v>0</v>
      </c>
      <c r="H117" s="118">
        <f t="shared" si="111"/>
        <v>0</v>
      </c>
      <c r="I117" s="118">
        <f t="shared" si="112"/>
        <v>0</v>
      </c>
      <c r="J117" s="118">
        <f t="shared" si="116"/>
        <v>0</v>
      </c>
      <c r="K117" s="142"/>
      <c r="L117" s="118">
        <f t="shared" si="117"/>
        <v>0</v>
      </c>
      <c r="M117" s="119">
        <f t="shared" si="118"/>
        <v>0</v>
      </c>
      <c r="N117" s="118">
        <f t="shared" si="113"/>
        <v>0</v>
      </c>
      <c r="O117" s="118">
        <f t="shared" si="114"/>
        <v>0</v>
      </c>
      <c r="P117" s="140"/>
      <c r="Q117" s="118">
        <f t="shared" si="119"/>
        <v>0</v>
      </c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7 16146:16384" s="13" customFormat="1" ht="16.5" x14ac:dyDescent="0.2">
      <c r="A118" s="39"/>
      <c r="B118" s="166" t="s">
        <v>129</v>
      </c>
      <c r="C118" s="158"/>
      <c r="D118" s="158"/>
      <c r="E118" s="148"/>
      <c r="F118" s="159"/>
      <c r="G118" s="160">
        <f t="shared" si="115"/>
        <v>0</v>
      </c>
      <c r="H118" s="161">
        <f>IF(D118="Int",ROUND(G118*8.8/100,2),IF(D118="Est+",ROUND(G118*11.24/100,2),0))</f>
        <v>0</v>
      </c>
      <c r="I118" s="161">
        <f>IF(D118="Int",ROUND(G118*0.35/100,2),0)</f>
        <v>0</v>
      </c>
      <c r="J118" s="161">
        <f t="shared" si="116"/>
        <v>0</v>
      </c>
      <c r="K118" s="162"/>
      <c r="L118" s="161">
        <f t="shared" si="117"/>
        <v>0</v>
      </c>
      <c r="M118" s="163">
        <f t="shared" si="118"/>
        <v>0</v>
      </c>
      <c r="N118" s="161">
        <f>IF(D118="Iva",0,ROUND(G118*8.5/100,2))</f>
        <v>0</v>
      </c>
      <c r="O118" s="161">
        <f>IF(D118="Int",ROUND(G118*24.2/100,2),IF(D118="Est+",ROUND(G118*22.48/100,2),0))</f>
        <v>0</v>
      </c>
      <c r="P118" s="164"/>
      <c r="Q118" s="161">
        <f t="shared" si="119"/>
        <v>0</v>
      </c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7 16146:16384" s="13" customFormat="1" ht="19.5" customHeight="1" x14ac:dyDescent="0.2">
      <c r="A119" s="149"/>
      <c r="B119" s="147" t="s">
        <v>77</v>
      </c>
      <c r="C119" s="150"/>
      <c r="D119" s="150"/>
      <c r="E119" s="151"/>
      <c r="F119" s="152">
        <v>59.53</v>
      </c>
      <c r="G119" s="153">
        <f t="shared" si="115"/>
        <v>0</v>
      </c>
      <c r="H119" s="154">
        <f t="shared" ref="H119:H123" si="120">IF(D119="Int",ROUND(G119*8.8/100,2),IF(D119="Est+",ROUND(G119*11.24/100,2),0))</f>
        <v>0</v>
      </c>
      <c r="I119" s="154">
        <f t="shared" ref="I119:I123" si="121">IF(D119="Int",ROUND(G119*0.35/100,2),0)</f>
        <v>0</v>
      </c>
      <c r="J119" s="154">
        <f t="shared" si="116"/>
        <v>0</v>
      </c>
      <c r="K119" s="155"/>
      <c r="L119" s="154">
        <f t="shared" si="117"/>
        <v>0</v>
      </c>
      <c r="M119" s="156">
        <f t="shared" si="118"/>
        <v>0</v>
      </c>
      <c r="N119" s="154">
        <f t="shared" ref="N119:N123" si="122">IF(D119="Iva",0,ROUND(G119*8.5/100,2))</f>
        <v>0</v>
      </c>
      <c r="O119" s="154">
        <f t="shared" ref="O119:O123" si="123">IF(D119="Int",ROUND(G119*24.2/100,2),IF(D119="Est+",ROUND(G119*22.48/100,2),0))</f>
        <v>0</v>
      </c>
      <c r="P119" s="157"/>
      <c r="Q119" s="154">
        <f t="shared" si="119"/>
        <v>0</v>
      </c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7 16146:16384" s="13" customFormat="1" ht="19.5" customHeight="1" x14ac:dyDescent="0.2">
      <c r="A120" s="116"/>
      <c r="B120" s="128" t="s">
        <v>99</v>
      </c>
      <c r="C120" s="129"/>
      <c r="D120" s="129"/>
      <c r="E120" s="130"/>
      <c r="F120" s="131">
        <v>25.62</v>
      </c>
      <c r="G120" s="117">
        <f t="shared" si="115"/>
        <v>0</v>
      </c>
      <c r="H120" s="118">
        <f t="shared" si="120"/>
        <v>0</v>
      </c>
      <c r="I120" s="118">
        <f t="shared" si="121"/>
        <v>0</v>
      </c>
      <c r="J120" s="118">
        <f>(G120-H120-I120)</f>
        <v>0</v>
      </c>
      <c r="K120" s="142"/>
      <c r="L120" s="118">
        <f t="shared" si="117"/>
        <v>0</v>
      </c>
      <c r="M120" s="119">
        <f t="shared" si="118"/>
        <v>0</v>
      </c>
      <c r="N120" s="118">
        <f t="shared" si="122"/>
        <v>0</v>
      </c>
      <c r="O120" s="118">
        <f t="shared" si="123"/>
        <v>0</v>
      </c>
      <c r="P120" s="140"/>
      <c r="Q120" s="118">
        <f>ROUND(G120*P120,2)</f>
        <v>0</v>
      </c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7 16146:16384" s="13" customFormat="1" ht="19.5" customHeight="1" x14ac:dyDescent="0.2">
      <c r="A121" s="116"/>
      <c r="B121" s="128"/>
      <c r="C121" s="129"/>
      <c r="D121" s="129"/>
      <c r="E121" s="130"/>
      <c r="F121" s="131"/>
      <c r="G121" s="117">
        <f t="shared" si="115"/>
        <v>0</v>
      </c>
      <c r="H121" s="118">
        <f t="shared" si="120"/>
        <v>0</v>
      </c>
      <c r="I121" s="118">
        <f t="shared" si="121"/>
        <v>0</v>
      </c>
      <c r="J121" s="118">
        <f t="shared" ref="J121:J125" si="124">(G121-H121-I121)</f>
        <v>0</v>
      </c>
      <c r="K121" s="142"/>
      <c r="L121" s="118">
        <f t="shared" si="117"/>
        <v>0</v>
      </c>
      <c r="M121" s="119">
        <f t="shared" si="118"/>
        <v>0</v>
      </c>
      <c r="N121" s="118">
        <f t="shared" si="122"/>
        <v>0</v>
      </c>
      <c r="O121" s="118">
        <f t="shared" si="123"/>
        <v>0</v>
      </c>
      <c r="P121" s="140"/>
      <c r="Q121" s="118">
        <f t="shared" ref="Q121:Q125" si="125">ROUND(G121*P121,2)</f>
        <v>0</v>
      </c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7 16146:16384" s="13" customFormat="1" ht="19.5" customHeight="1" x14ac:dyDescent="0.2">
      <c r="A122" s="116"/>
      <c r="B122" s="128"/>
      <c r="C122" s="129"/>
      <c r="D122" s="129"/>
      <c r="E122" s="130"/>
      <c r="F122" s="131"/>
      <c r="G122" s="117">
        <f t="shared" si="115"/>
        <v>0</v>
      </c>
      <c r="H122" s="118">
        <f t="shared" si="120"/>
        <v>0</v>
      </c>
      <c r="I122" s="118">
        <f t="shared" si="121"/>
        <v>0</v>
      </c>
      <c r="J122" s="118">
        <f t="shared" si="124"/>
        <v>0</v>
      </c>
      <c r="K122" s="142"/>
      <c r="L122" s="118">
        <f t="shared" si="117"/>
        <v>0</v>
      </c>
      <c r="M122" s="119">
        <f t="shared" si="118"/>
        <v>0</v>
      </c>
      <c r="N122" s="118">
        <f t="shared" si="122"/>
        <v>0</v>
      </c>
      <c r="O122" s="118">
        <f t="shared" si="123"/>
        <v>0</v>
      </c>
      <c r="P122" s="140"/>
      <c r="Q122" s="118">
        <f t="shared" si="125"/>
        <v>0</v>
      </c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7 16146:16384" s="13" customFormat="1" ht="19.5" customHeight="1" x14ac:dyDescent="0.2">
      <c r="A123" s="116"/>
      <c r="B123" s="128"/>
      <c r="C123" s="129"/>
      <c r="D123" s="129"/>
      <c r="E123" s="130"/>
      <c r="F123" s="131"/>
      <c r="G123" s="117">
        <f t="shared" si="115"/>
        <v>0</v>
      </c>
      <c r="H123" s="118">
        <f t="shared" si="120"/>
        <v>0</v>
      </c>
      <c r="I123" s="118">
        <f t="shared" si="121"/>
        <v>0</v>
      </c>
      <c r="J123" s="118">
        <f t="shared" si="124"/>
        <v>0</v>
      </c>
      <c r="K123" s="142"/>
      <c r="L123" s="118">
        <f t="shared" si="117"/>
        <v>0</v>
      </c>
      <c r="M123" s="119">
        <f t="shared" si="118"/>
        <v>0</v>
      </c>
      <c r="N123" s="118">
        <f t="shared" si="122"/>
        <v>0</v>
      </c>
      <c r="O123" s="118">
        <f t="shared" si="123"/>
        <v>0</v>
      </c>
      <c r="P123" s="140"/>
      <c r="Q123" s="118">
        <f t="shared" si="125"/>
        <v>0</v>
      </c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7 16146:16384" s="13" customFormat="1" ht="16.5" x14ac:dyDescent="0.2">
      <c r="A124" s="39"/>
      <c r="B124" s="166" t="s">
        <v>130</v>
      </c>
      <c r="C124" s="158"/>
      <c r="D124" s="158"/>
      <c r="E124" s="148"/>
      <c r="F124" s="159"/>
      <c r="G124" s="160">
        <f t="shared" si="115"/>
        <v>0</v>
      </c>
      <c r="H124" s="161">
        <f>IF(D124="Int",ROUND(G124*8.8/100,2),IF(D124="Est+",ROUND(G124*11.24/100,2),0))</f>
        <v>0</v>
      </c>
      <c r="I124" s="161">
        <f>IF(D124="Int",ROUND(G124*0.35/100,2),0)</f>
        <v>0</v>
      </c>
      <c r="J124" s="161">
        <f t="shared" si="124"/>
        <v>0</v>
      </c>
      <c r="K124" s="162"/>
      <c r="L124" s="161">
        <f t="shared" si="117"/>
        <v>0</v>
      </c>
      <c r="M124" s="163">
        <f t="shared" si="118"/>
        <v>0</v>
      </c>
      <c r="N124" s="161">
        <f>IF(D124="Iva",0,ROUND(G124*8.5/100,2))</f>
        <v>0</v>
      </c>
      <c r="O124" s="161">
        <f>IF(D124="Int",ROUND(G124*24.2/100,2),IF(D124="Est+",ROUND(G124*22.48/100,2),0))</f>
        <v>0</v>
      </c>
      <c r="P124" s="164"/>
      <c r="Q124" s="161">
        <f t="shared" si="125"/>
        <v>0</v>
      </c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7 16146:16384" s="13" customFormat="1" ht="19.5" customHeight="1" x14ac:dyDescent="0.2">
      <c r="A125" s="149"/>
      <c r="B125" s="147" t="s">
        <v>77</v>
      </c>
      <c r="C125" s="150"/>
      <c r="D125" s="150"/>
      <c r="E125" s="151"/>
      <c r="F125" s="152">
        <v>59.53</v>
      </c>
      <c r="G125" s="153">
        <f t="shared" si="115"/>
        <v>0</v>
      </c>
      <c r="H125" s="154">
        <f t="shared" ref="H125:H129" si="126">IF(D125="Int",ROUND(G125*8.8/100,2),IF(D125="Est+",ROUND(G125*11.24/100,2),0))</f>
        <v>0</v>
      </c>
      <c r="I125" s="154">
        <f t="shared" ref="I125:I129" si="127">IF(D125="Int",ROUND(G125*0.35/100,2),0)</f>
        <v>0</v>
      </c>
      <c r="J125" s="154">
        <f t="shared" si="124"/>
        <v>0</v>
      </c>
      <c r="K125" s="155"/>
      <c r="L125" s="154">
        <f t="shared" si="117"/>
        <v>0</v>
      </c>
      <c r="M125" s="156">
        <f t="shared" si="118"/>
        <v>0</v>
      </c>
      <c r="N125" s="154">
        <f t="shared" ref="N125:N129" si="128">IF(D125="Iva",0,ROUND(G125*8.5/100,2))</f>
        <v>0</v>
      </c>
      <c r="O125" s="154">
        <f t="shared" ref="O125:O129" si="129">IF(D125="Int",ROUND(G125*24.2/100,2),IF(D125="Est+",ROUND(G125*22.48/100,2),0))</f>
        <v>0</v>
      </c>
      <c r="P125" s="157"/>
      <c r="Q125" s="154">
        <f t="shared" si="125"/>
        <v>0</v>
      </c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7 16146:16384" s="13" customFormat="1" ht="19.5" customHeight="1" x14ac:dyDescent="0.2">
      <c r="A126" s="116"/>
      <c r="B126" s="128" t="s">
        <v>99</v>
      </c>
      <c r="C126" s="129"/>
      <c r="D126" s="129"/>
      <c r="E126" s="130"/>
      <c r="F126" s="131">
        <v>25.62</v>
      </c>
      <c r="G126" s="117">
        <f t="shared" si="115"/>
        <v>0</v>
      </c>
      <c r="H126" s="118">
        <f t="shared" si="126"/>
        <v>0</v>
      </c>
      <c r="I126" s="118">
        <f t="shared" si="127"/>
        <v>0</v>
      </c>
      <c r="J126" s="118">
        <f>(G126-H126-I126)</f>
        <v>0</v>
      </c>
      <c r="K126" s="142"/>
      <c r="L126" s="118">
        <f t="shared" si="117"/>
        <v>0</v>
      </c>
      <c r="M126" s="119">
        <f t="shared" si="118"/>
        <v>0</v>
      </c>
      <c r="N126" s="118">
        <f t="shared" si="128"/>
        <v>0</v>
      </c>
      <c r="O126" s="118">
        <f t="shared" si="129"/>
        <v>0</v>
      </c>
      <c r="P126" s="140"/>
      <c r="Q126" s="118">
        <f>ROUND(G126*P126,2)</f>
        <v>0</v>
      </c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7 16146:16384" s="13" customFormat="1" ht="19.5" customHeight="1" x14ac:dyDescent="0.2">
      <c r="A127" s="116"/>
      <c r="B127" s="128"/>
      <c r="C127" s="129"/>
      <c r="D127" s="129"/>
      <c r="E127" s="130"/>
      <c r="F127" s="131"/>
      <c r="G127" s="117">
        <f t="shared" si="115"/>
        <v>0</v>
      </c>
      <c r="H127" s="118">
        <f t="shared" si="126"/>
        <v>0</v>
      </c>
      <c r="I127" s="118">
        <f t="shared" si="127"/>
        <v>0</v>
      </c>
      <c r="J127" s="118">
        <f t="shared" ref="J127:J131" si="130">(G127-H127-I127)</f>
        <v>0</v>
      </c>
      <c r="K127" s="142"/>
      <c r="L127" s="118">
        <f t="shared" si="117"/>
        <v>0</v>
      </c>
      <c r="M127" s="119">
        <f t="shared" si="118"/>
        <v>0</v>
      </c>
      <c r="N127" s="118">
        <f t="shared" si="128"/>
        <v>0</v>
      </c>
      <c r="O127" s="118">
        <f t="shared" si="129"/>
        <v>0</v>
      </c>
      <c r="P127" s="140"/>
      <c r="Q127" s="118">
        <f t="shared" ref="Q127:Q131" si="131">ROUND(G127*P127,2)</f>
        <v>0</v>
      </c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7 16146:16384" s="13" customFormat="1" ht="19.5" customHeight="1" x14ac:dyDescent="0.2">
      <c r="A128" s="116"/>
      <c r="B128" s="128"/>
      <c r="C128" s="129"/>
      <c r="D128" s="129"/>
      <c r="E128" s="130"/>
      <c r="F128" s="131"/>
      <c r="G128" s="117">
        <f t="shared" si="115"/>
        <v>0</v>
      </c>
      <c r="H128" s="118">
        <f t="shared" si="126"/>
        <v>0</v>
      </c>
      <c r="I128" s="118">
        <f t="shared" si="127"/>
        <v>0</v>
      </c>
      <c r="J128" s="118">
        <f t="shared" si="130"/>
        <v>0</v>
      </c>
      <c r="K128" s="142"/>
      <c r="L128" s="118">
        <f t="shared" si="117"/>
        <v>0</v>
      </c>
      <c r="M128" s="119">
        <f t="shared" si="118"/>
        <v>0</v>
      </c>
      <c r="N128" s="118">
        <f t="shared" si="128"/>
        <v>0</v>
      </c>
      <c r="O128" s="118">
        <f t="shared" si="129"/>
        <v>0</v>
      </c>
      <c r="P128" s="140"/>
      <c r="Q128" s="118">
        <f t="shared" si="131"/>
        <v>0</v>
      </c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7 16146:16384" s="13" customFormat="1" ht="19.5" customHeight="1" x14ac:dyDescent="0.2">
      <c r="A129" s="116"/>
      <c r="B129" s="128"/>
      <c r="C129" s="129"/>
      <c r="D129" s="129"/>
      <c r="E129" s="130"/>
      <c r="F129" s="131"/>
      <c r="G129" s="117">
        <f t="shared" si="115"/>
        <v>0</v>
      </c>
      <c r="H129" s="118">
        <f t="shared" si="126"/>
        <v>0</v>
      </c>
      <c r="I129" s="118">
        <f t="shared" si="127"/>
        <v>0</v>
      </c>
      <c r="J129" s="118">
        <f t="shared" si="130"/>
        <v>0</v>
      </c>
      <c r="K129" s="142"/>
      <c r="L129" s="118">
        <f t="shared" si="117"/>
        <v>0</v>
      </c>
      <c r="M129" s="119">
        <f t="shared" si="118"/>
        <v>0</v>
      </c>
      <c r="N129" s="118">
        <f t="shared" si="128"/>
        <v>0</v>
      </c>
      <c r="O129" s="118">
        <f t="shared" si="129"/>
        <v>0</v>
      </c>
      <c r="P129" s="140"/>
      <c r="Q129" s="118">
        <f t="shared" si="131"/>
        <v>0</v>
      </c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7 16146:16384" s="13" customFormat="1" ht="16.5" x14ac:dyDescent="0.2">
      <c r="A130" s="39"/>
      <c r="B130" s="166" t="s">
        <v>131</v>
      </c>
      <c r="C130" s="158"/>
      <c r="D130" s="158"/>
      <c r="E130" s="148"/>
      <c r="F130" s="159"/>
      <c r="G130" s="160">
        <f t="shared" si="115"/>
        <v>0</v>
      </c>
      <c r="H130" s="161">
        <f>IF(D130="Int",ROUND(G130*8.8/100,2),IF(D130="Est+",ROUND(G130*11.24/100,2),0))</f>
        <v>0</v>
      </c>
      <c r="I130" s="161">
        <f>IF(D130="Int",ROUND(G130*0.35/100,2),0)</f>
        <v>0</v>
      </c>
      <c r="J130" s="161">
        <f t="shared" si="130"/>
        <v>0</v>
      </c>
      <c r="K130" s="162"/>
      <c r="L130" s="161">
        <f t="shared" si="117"/>
        <v>0</v>
      </c>
      <c r="M130" s="163">
        <f t="shared" si="118"/>
        <v>0</v>
      </c>
      <c r="N130" s="161">
        <f>IF(D130="Iva",0,ROUND(G130*8.5/100,2))</f>
        <v>0</v>
      </c>
      <c r="O130" s="161">
        <f>IF(D130="Int",ROUND(G130*24.2/100,2),IF(D130="Est+",ROUND(G130*22.48/100,2),0))</f>
        <v>0</v>
      </c>
      <c r="P130" s="164"/>
      <c r="Q130" s="161">
        <f t="shared" si="131"/>
        <v>0</v>
      </c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7 16146:16384" s="13" customFormat="1" ht="19.5" customHeight="1" x14ac:dyDescent="0.2">
      <c r="A131" s="149"/>
      <c r="B131" s="147" t="s">
        <v>77</v>
      </c>
      <c r="C131" s="150"/>
      <c r="D131" s="150"/>
      <c r="E131" s="151"/>
      <c r="F131" s="152">
        <v>59.53</v>
      </c>
      <c r="G131" s="153">
        <f t="shared" si="115"/>
        <v>0</v>
      </c>
      <c r="H131" s="154">
        <f t="shared" ref="H131:H135" si="132">IF(D131="Int",ROUND(G131*8.8/100,2),IF(D131="Est+",ROUND(G131*11.24/100,2),0))</f>
        <v>0</v>
      </c>
      <c r="I131" s="154">
        <f t="shared" ref="I131:I135" si="133">IF(D131="Int",ROUND(G131*0.35/100,2),0)</f>
        <v>0</v>
      </c>
      <c r="J131" s="154">
        <f t="shared" si="130"/>
        <v>0</v>
      </c>
      <c r="K131" s="155"/>
      <c r="L131" s="154">
        <f t="shared" si="117"/>
        <v>0</v>
      </c>
      <c r="M131" s="156">
        <f t="shared" si="118"/>
        <v>0</v>
      </c>
      <c r="N131" s="154">
        <f t="shared" ref="N131:N135" si="134">IF(D131="Iva",0,ROUND(G131*8.5/100,2))</f>
        <v>0</v>
      </c>
      <c r="O131" s="154">
        <f t="shared" ref="O131:O135" si="135">IF(D131="Int",ROUND(G131*24.2/100,2),IF(D131="Est+",ROUND(G131*22.48/100,2),0))</f>
        <v>0</v>
      </c>
      <c r="P131" s="157"/>
      <c r="Q131" s="154">
        <f t="shared" si="131"/>
        <v>0</v>
      </c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7 16146:16384" s="13" customFormat="1" ht="19.5" customHeight="1" x14ac:dyDescent="0.2">
      <c r="A132" s="116"/>
      <c r="B132" s="128" t="s">
        <v>99</v>
      </c>
      <c r="C132" s="129"/>
      <c r="D132" s="129"/>
      <c r="E132" s="130"/>
      <c r="F132" s="131">
        <v>25.62</v>
      </c>
      <c r="G132" s="117">
        <f t="shared" si="115"/>
        <v>0</v>
      </c>
      <c r="H132" s="118">
        <f t="shared" si="132"/>
        <v>0</v>
      </c>
      <c r="I132" s="118">
        <f t="shared" si="133"/>
        <v>0</v>
      </c>
      <c r="J132" s="118">
        <f>(G132-H132-I132)</f>
        <v>0</v>
      </c>
      <c r="K132" s="142"/>
      <c r="L132" s="118">
        <f t="shared" si="117"/>
        <v>0</v>
      </c>
      <c r="M132" s="119">
        <f t="shared" si="118"/>
        <v>0</v>
      </c>
      <c r="N132" s="118">
        <f t="shared" si="134"/>
        <v>0</v>
      </c>
      <c r="O132" s="118">
        <f t="shared" si="135"/>
        <v>0</v>
      </c>
      <c r="P132" s="140"/>
      <c r="Q132" s="118">
        <f>ROUND(G132*P132,2)</f>
        <v>0</v>
      </c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7 16146:16384" s="13" customFormat="1" ht="19.5" customHeight="1" x14ac:dyDescent="0.2">
      <c r="A133" s="116"/>
      <c r="B133" s="128"/>
      <c r="C133" s="129"/>
      <c r="D133" s="129"/>
      <c r="E133" s="130"/>
      <c r="F133" s="131"/>
      <c r="G133" s="117">
        <f t="shared" ref="G133:G138" si="136">E133*F133</f>
        <v>0</v>
      </c>
      <c r="H133" s="118">
        <f t="shared" si="132"/>
        <v>0</v>
      </c>
      <c r="I133" s="118">
        <f t="shared" si="133"/>
        <v>0</v>
      </c>
      <c r="J133" s="118">
        <f t="shared" ref="J133:J137" si="137">(G133-H133-I133)</f>
        <v>0</v>
      </c>
      <c r="K133" s="142"/>
      <c r="L133" s="118">
        <f t="shared" ref="L133:L138" si="138">ROUND(J133*K133,2)</f>
        <v>0</v>
      </c>
      <c r="M133" s="119">
        <f t="shared" ref="M133:M138" si="139">ROUND(J133-L133,2)</f>
        <v>0</v>
      </c>
      <c r="N133" s="118">
        <f t="shared" si="134"/>
        <v>0</v>
      </c>
      <c r="O133" s="118">
        <f t="shared" si="135"/>
        <v>0</v>
      </c>
      <c r="P133" s="140"/>
      <c r="Q133" s="118">
        <f t="shared" ref="Q133:Q137" si="140">ROUND(G133*P133,2)</f>
        <v>0</v>
      </c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7 16146:16384" s="13" customFormat="1" ht="19.5" customHeight="1" x14ac:dyDescent="0.2">
      <c r="A134" s="116"/>
      <c r="B134" s="128"/>
      <c r="C134" s="129"/>
      <c r="D134" s="129"/>
      <c r="E134" s="130"/>
      <c r="F134" s="131"/>
      <c r="G134" s="117">
        <f t="shared" si="136"/>
        <v>0</v>
      </c>
      <c r="H134" s="118">
        <f t="shared" si="132"/>
        <v>0</v>
      </c>
      <c r="I134" s="118">
        <f t="shared" si="133"/>
        <v>0</v>
      </c>
      <c r="J134" s="118">
        <f t="shared" si="137"/>
        <v>0</v>
      </c>
      <c r="K134" s="142"/>
      <c r="L134" s="118">
        <f t="shared" si="138"/>
        <v>0</v>
      </c>
      <c r="M134" s="119">
        <f t="shared" si="139"/>
        <v>0</v>
      </c>
      <c r="N134" s="118">
        <f t="shared" si="134"/>
        <v>0</v>
      </c>
      <c r="O134" s="118">
        <f t="shared" si="135"/>
        <v>0</v>
      </c>
      <c r="P134" s="140"/>
      <c r="Q134" s="118">
        <f t="shared" si="140"/>
        <v>0</v>
      </c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7 16146:16384" s="13" customFormat="1" ht="19.5" customHeight="1" x14ac:dyDescent="0.2">
      <c r="A135" s="116"/>
      <c r="B135" s="128"/>
      <c r="C135" s="129"/>
      <c r="D135" s="129"/>
      <c r="E135" s="130"/>
      <c r="F135" s="131"/>
      <c r="G135" s="117">
        <f t="shared" si="136"/>
        <v>0</v>
      </c>
      <c r="H135" s="118">
        <f t="shared" si="132"/>
        <v>0</v>
      </c>
      <c r="I135" s="118">
        <f t="shared" si="133"/>
        <v>0</v>
      </c>
      <c r="J135" s="118">
        <f t="shared" si="137"/>
        <v>0</v>
      </c>
      <c r="K135" s="142"/>
      <c r="L135" s="118">
        <f t="shared" si="138"/>
        <v>0</v>
      </c>
      <c r="M135" s="119">
        <f t="shared" si="139"/>
        <v>0</v>
      </c>
      <c r="N135" s="118">
        <f t="shared" si="134"/>
        <v>0</v>
      </c>
      <c r="O135" s="118">
        <f t="shared" si="135"/>
        <v>0</v>
      </c>
      <c r="P135" s="140"/>
      <c r="Q135" s="118">
        <f t="shared" si="140"/>
        <v>0</v>
      </c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7 16146:16384" s="13" customFormat="1" ht="16.5" x14ac:dyDescent="0.2">
      <c r="A136" s="39"/>
      <c r="B136" s="166" t="s">
        <v>137</v>
      </c>
      <c r="C136" s="158"/>
      <c r="D136" s="158"/>
      <c r="E136" s="148"/>
      <c r="F136" s="159"/>
      <c r="G136" s="160">
        <f t="shared" si="136"/>
        <v>0</v>
      </c>
      <c r="H136" s="161">
        <f>IF(D136="Int",ROUND(G136*8.8/100,2),IF(D136="Est+",ROUND(G136*11.24/100,2),0))</f>
        <v>0</v>
      </c>
      <c r="I136" s="161">
        <f>IF(D136="Int",ROUND(G136*0.35/100,2),0)</f>
        <v>0</v>
      </c>
      <c r="J136" s="161">
        <f t="shared" si="137"/>
        <v>0</v>
      </c>
      <c r="K136" s="162"/>
      <c r="L136" s="161">
        <f t="shared" si="138"/>
        <v>0</v>
      </c>
      <c r="M136" s="163">
        <f t="shared" si="139"/>
        <v>0</v>
      </c>
      <c r="N136" s="161">
        <f>IF(D136="Iva",0,ROUND(G136*8.5/100,2))</f>
        <v>0</v>
      </c>
      <c r="O136" s="161">
        <f>IF(D136="Int",ROUND(G136*24.2/100,2),IF(D136="Est+",ROUND(G136*22.48/100,2),0))</f>
        <v>0</v>
      </c>
      <c r="P136" s="164"/>
      <c r="Q136" s="161">
        <f t="shared" si="140"/>
        <v>0</v>
      </c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7 16146:16384" s="13" customFormat="1" ht="19.5" customHeight="1" x14ac:dyDescent="0.2">
      <c r="A137" s="149"/>
      <c r="B137" s="147" t="s">
        <v>77</v>
      </c>
      <c r="C137" s="150"/>
      <c r="D137" s="150"/>
      <c r="E137" s="151"/>
      <c r="F137" s="152">
        <v>59.53</v>
      </c>
      <c r="G137" s="153">
        <f t="shared" si="136"/>
        <v>0</v>
      </c>
      <c r="H137" s="154">
        <f t="shared" ref="H137:H141" si="141">IF(D137="Int",ROUND(G137*8.8/100,2),IF(D137="Est+",ROUND(G137*11.24/100,2),0))</f>
        <v>0</v>
      </c>
      <c r="I137" s="154">
        <f t="shared" ref="I137:I141" si="142">IF(D137="Int",ROUND(G137*0.35/100,2),0)</f>
        <v>0</v>
      </c>
      <c r="J137" s="154">
        <f t="shared" si="137"/>
        <v>0</v>
      </c>
      <c r="K137" s="155"/>
      <c r="L137" s="154">
        <f t="shared" si="138"/>
        <v>0</v>
      </c>
      <c r="M137" s="156">
        <f t="shared" si="139"/>
        <v>0</v>
      </c>
      <c r="N137" s="154">
        <f t="shared" ref="N137:N141" si="143">IF(D137="Iva",0,ROUND(G137*8.5/100,2))</f>
        <v>0</v>
      </c>
      <c r="O137" s="154">
        <f t="shared" ref="O137:O141" si="144">IF(D137="Int",ROUND(G137*24.2/100,2),IF(D137="Est+",ROUND(G137*22.48/100,2),0))</f>
        <v>0</v>
      </c>
      <c r="P137" s="157"/>
      <c r="Q137" s="154">
        <f t="shared" si="140"/>
        <v>0</v>
      </c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7 16146:16384" s="13" customFormat="1" ht="19.5" customHeight="1" x14ac:dyDescent="0.2">
      <c r="A138" s="116"/>
      <c r="B138" s="128" t="s">
        <v>99</v>
      </c>
      <c r="C138" s="129"/>
      <c r="D138" s="129"/>
      <c r="E138" s="130"/>
      <c r="F138" s="131">
        <v>25.62</v>
      </c>
      <c r="G138" s="117">
        <f t="shared" si="136"/>
        <v>0</v>
      </c>
      <c r="H138" s="118">
        <f t="shared" si="141"/>
        <v>0</v>
      </c>
      <c r="I138" s="118">
        <f t="shared" si="142"/>
        <v>0</v>
      </c>
      <c r="J138" s="118">
        <f>(G138-H138-I138)</f>
        <v>0</v>
      </c>
      <c r="K138" s="142"/>
      <c r="L138" s="118">
        <f t="shared" si="138"/>
        <v>0</v>
      </c>
      <c r="M138" s="119">
        <f t="shared" si="139"/>
        <v>0</v>
      </c>
      <c r="N138" s="118">
        <f t="shared" si="143"/>
        <v>0</v>
      </c>
      <c r="O138" s="118">
        <f t="shared" si="144"/>
        <v>0</v>
      </c>
      <c r="P138" s="140"/>
      <c r="Q138" s="118">
        <f>ROUND(G138*P138,2)</f>
        <v>0</v>
      </c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7 16146:16384" s="13" customFormat="1" ht="19.5" customHeight="1" x14ac:dyDescent="0.2">
      <c r="A139" s="116"/>
      <c r="B139" s="128"/>
      <c r="C139" s="129"/>
      <c r="D139" s="129"/>
      <c r="E139" s="130"/>
      <c r="F139" s="131"/>
      <c r="G139" s="117">
        <f t="shared" ref="G139:G141" si="145">E139*F139</f>
        <v>0</v>
      </c>
      <c r="H139" s="118">
        <f t="shared" si="141"/>
        <v>0</v>
      </c>
      <c r="I139" s="118">
        <f t="shared" si="142"/>
        <v>0</v>
      </c>
      <c r="J139" s="118">
        <f t="shared" ref="J139:J141" si="146">(G139-H139-I139)</f>
        <v>0</v>
      </c>
      <c r="K139" s="142"/>
      <c r="L139" s="118">
        <f t="shared" ref="L139:L141" si="147">ROUND(J139*K139,2)</f>
        <v>0</v>
      </c>
      <c r="M139" s="119">
        <f t="shared" ref="M139:M141" si="148">ROUND(J139-L139,2)</f>
        <v>0</v>
      </c>
      <c r="N139" s="118">
        <f t="shared" si="143"/>
        <v>0</v>
      </c>
      <c r="O139" s="118">
        <f t="shared" si="144"/>
        <v>0</v>
      </c>
      <c r="P139" s="140"/>
      <c r="Q139" s="118">
        <f t="shared" ref="Q139:Q141" si="149">ROUND(G139*P139,2)</f>
        <v>0</v>
      </c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  <row r="140" spans="1:17 16146:16384" s="13" customFormat="1" ht="19.5" customHeight="1" x14ac:dyDescent="0.2">
      <c r="A140" s="116"/>
      <c r="B140" s="128"/>
      <c r="C140" s="129"/>
      <c r="D140" s="129"/>
      <c r="E140" s="130"/>
      <c r="F140" s="131"/>
      <c r="G140" s="117">
        <f t="shared" si="145"/>
        <v>0</v>
      </c>
      <c r="H140" s="118">
        <f t="shared" si="141"/>
        <v>0</v>
      </c>
      <c r="I140" s="118">
        <f t="shared" si="142"/>
        <v>0</v>
      </c>
      <c r="J140" s="118">
        <f t="shared" si="146"/>
        <v>0</v>
      </c>
      <c r="K140" s="142"/>
      <c r="L140" s="118">
        <f t="shared" si="147"/>
        <v>0</v>
      </c>
      <c r="M140" s="119">
        <f t="shared" si="148"/>
        <v>0</v>
      </c>
      <c r="N140" s="118">
        <f t="shared" si="143"/>
        <v>0</v>
      </c>
      <c r="O140" s="118">
        <f t="shared" si="144"/>
        <v>0</v>
      </c>
      <c r="P140" s="140"/>
      <c r="Q140" s="118">
        <f t="shared" si="149"/>
        <v>0</v>
      </c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  <c r="XFD140"/>
    </row>
    <row r="141" spans="1:17 16146:16384" s="13" customFormat="1" ht="19.5" customHeight="1" x14ac:dyDescent="0.2">
      <c r="A141" s="116"/>
      <c r="B141" s="128"/>
      <c r="C141" s="129"/>
      <c r="D141" s="129"/>
      <c r="E141" s="130"/>
      <c r="F141" s="131"/>
      <c r="G141" s="117">
        <f t="shared" si="145"/>
        <v>0</v>
      </c>
      <c r="H141" s="118">
        <f t="shared" si="141"/>
        <v>0</v>
      </c>
      <c r="I141" s="118">
        <f t="shared" si="142"/>
        <v>0</v>
      </c>
      <c r="J141" s="118">
        <f t="shared" si="146"/>
        <v>0</v>
      </c>
      <c r="K141" s="142"/>
      <c r="L141" s="118">
        <f t="shared" si="147"/>
        <v>0</v>
      </c>
      <c r="M141" s="119">
        <f t="shared" si="148"/>
        <v>0</v>
      </c>
      <c r="N141" s="118">
        <f t="shared" si="143"/>
        <v>0</v>
      </c>
      <c r="O141" s="118">
        <f t="shared" si="144"/>
        <v>0</v>
      </c>
      <c r="P141" s="140"/>
      <c r="Q141" s="118">
        <f t="shared" si="149"/>
        <v>0</v>
      </c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  <c r="XFD141"/>
    </row>
    <row r="142" spans="1:17 16146:16384" s="13" customFormat="1" ht="19.5" customHeight="1" x14ac:dyDescent="0.2">
      <c r="A142" s="116"/>
      <c r="B142" s="146"/>
      <c r="C142" s="129"/>
      <c r="D142" s="129"/>
      <c r="E142" s="130"/>
      <c r="F142" s="131"/>
      <c r="G142" s="117">
        <f t="shared" si="0"/>
        <v>0</v>
      </c>
      <c r="H142" s="118">
        <f t="shared" ref="H142:H143" si="150">IF(D142="Int",ROUND(G142*8.8/100,2),IF(D142="Est+",ROUND(G142*11.24/100,2),0))</f>
        <v>0</v>
      </c>
      <c r="I142" s="118">
        <f t="shared" ref="I142:I143" si="151">IF(D142="Int",ROUND(G142*0.35/100,2),0)</f>
        <v>0</v>
      </c>
      <c r="J142" s="118">
        <f>(G142-H142-I142)</f>
        <v>0</v>
      </c>
      <c r="K142" s="142"/>
      <c r="L142" s="118">
        <f t="shared" si="2"/>
        <v>0</v>
      </c>
      <c r="M142" s="119">
        <f t="shared" si="3"/>
        <v>0</v>
      </c>
      <c r="N142" s="118">
        <f t="shared" ref="N142:N143" si="152">IF(D142="Iva",0,ROUND(G142*8.5/100,2))</f>
        <v>0</v>
      </c>
      <c r="O142" s="118">
        <f t="shared" ref="O142:O143" si="153">IF(D142="Int",ROUND(G142*24.2/100,2),IF(D142="Est+",ROUND(G142*22.48/100,2),0))</f>
        <v>0</v>
      </c>
      <c r="P142" s="140"/>
      <c r="Q142" s="118">
        <f>ROUND(G142*P142,2)</f>
        <v>0</v>
      </c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  <c r="XFD142"/>
    </row>
    <row r="143" spans="1:17 16146:16384" s="13" customFormat="1" ht="19.5" customHeight="1" x14ac:dyDescent="0.2">
      <c r="A143" s="116"/>
      <c r="B143" s="128"/>
      <c r="C143" s="129"/>
      <c r="D143" s="129"/>
      <c r="E143" s="130"/>
      <c r="F143" s="131"/>
      <c r="G143" s="117">
        <f t="shared" si="0"/>
        <v>0</v>
      </c>
      <c r="H143" s="118">
        <f t="shared" si="150"/>
        <v>0</v>
      </c>
      <c r="I143" s="118">
        <f t="shared" si="151"/>
        <v>0</v>
      </c>
      <c r="J143" s="118">
        <f t="shared" ref="J143" si="154">(G143-H143-I143)</f>
        <v>0</v>
      </c>
      <c r="K143" s="142"/>
      <c r="L143" s="118">
        <f t="shared" si="2"/>
        <v>0</v>
      </c>
      <c r="M143" s="119">
        <f t="shared" si="3"/>
        <v>0</v>
      </c>
      <c r="N143" s="118">
        <f t="shared" si="152"/>
        <v>0</v>
      </c>
      <c r="O143" s="118">
        <f t="shared" si="153"/>
        <v>0</v>
      </c>
      <c r="P143" s="140"/>
      <c r="Q143" s="118">
        <f t="shared" ref="Q143" si="155">ROUND(G143*P143,2)</f>
        <v>0</v>
      </c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  <c r="XFD143"/>
    </row>
    <row r="144" spans="1:17 16146:16384" s="13" customFormat="1" ht="19.5" customHeight="1" x14ac:dyDescent="0.2">
      <c r="A144" s="116"/>
      <c r="B144" s="132"/>
      <c r="C144" s="133"/>
      <c r="D144" s="133"/>
      <c r="E144" s="134"/>
      <c r="F144" s="135"/>
      <c r="G144" s="120">
        <f t="shared" si="0"/>
        <v>0</v>
      </c>
      <c r="H144" s="121">
        <f t="shared" si="5"/>
        <v>0</v>
      </c>
      <c r="I144" s="121">
        <f t="shared" si="6"/>
        <v>0</v>
      </c>
      <c r="J144" s="121">
        <f t="shared" ref="J144" si="156">(G144-H144-I144)</f>
        <v>0</v>
      </c>
      <c r="K144" s="143"/>
      <c r="L144" s="121">
        <f t="shared" si="2"/>
        <v>0</v>
      </c>
      <c r="M144" s="122">
        <f t="shared" si="3"/>
        <v>0</v>
      </c>
      <c r="N144" s="121">
        <f t="shared" si="7"/>
        <v>0</v>
      </c>
      <c r="O144" s="121">
        <f t="shared" si="8"/>
        <v>0</v>
      </c>
      <c r="P144" s="141"/>
      <c r="Q144" s="121">
        <f t="shared" ref="Q144" si="157">ROUND(G144*P144,2)</f>
        <v>0</v>
      </c>
      <c r="WVZ144"/>
      <c r="WWA144"/>
      <c r="WWB144"/>
      <c r="WWC144"/>
      <c r="WWD144"/>
      <c r="WWE144"/>
      <c r="WWF144"/>
      <c r="WWG144"/>
      <c r="WWH144"/>
      <c r="WWI144"/>
      <c r="WWJ144"/>
      <c r="WWK144"/>
      <c r="WWL144"/>
      <c r="WWM144"/>
      <c r="WWN144"/>
      <c r="WWO144"/>
      <c r="WWP144"/>
      <c r="WWQ144"/>
      <c r="WWR144"/>
      <c r="WWS144"/>
      <c r="WWT144"/>
      <c r="WWU144"/>
      <c r="WWV144"/>
      <c r="WWW144"/>
      <c r="WWX144"/>
      <c r="WWY144"/>
      <c r="WWZ144"/>
      <c r="WXA144"/>
      <c r="WXB144"/>
      <c r="WXC144"/>
      <c r="WXD144"/>
      <c r="WXE144"/>
      <c r="WXF144"/>
      <c r="WXG144"/>
      <c r="WXH144"/>
      <c r="WXI144"/>
      <c r="WXJ144"/>
      <c r="WXK144"/>
      <c r="WXL144"/>
      <c r="WXM144"/>
      <c r="WXN144"/>
      <c r="WXO144"/>
      <c r="WXP144"/>
      <c r="WXQ144"/>
      <c r="WXR144"/>
      <c r="WXS144"/>
      <c r="WXT144"/>
      <c r="WXU144"/>
      <c r="WXV144"/>
      <c r="WXW144"/>
      <c r="WXX144"/>
      <c r="WXY144"/>
      <c r="WXZ144"/>
      <c r="WYA144"/>
      <c r="WYB144"/>
      <c r="WYC144"/>
      <c r="WYD144"/>
      <c r="WYE144"/>
      <c r="WYF144"/>
      <c r="WYG144"/>
      <c r="WYH144"/>
      <c r="WYI144"/>
      <c r="WYJ144"/>
      <c r="WYK144"/>
      <c r="WYL144"/>
      <c r="WYM144"/>
      <c r="WYN144"/>
      <c r="WYO144"/>
      <c r="WYP144"/>
      <c r="WYQ144"/>
      <c r="WYR144"/>
      <c r="WYS144"/>
      <c r="WYT144"/>
      <c r="WYU144"/>
      <c r="WYV144"/>
      <c r="WYW144"/>
      <c r="WYX144"/>
      <c r="WYY144"/>
      <c r="WYZ144"/>
      <c r="WZA144"/>
      <c r="WZB144"/>
      <c r="WZC144"/>
      <c r="WZD144"/>
      <c r="WZE144"/>
      <c r="WZF144"/>
      <c r="WZG144"/>
      <c r="WZH144"/>
      <c r="WZI144"/>
      <c r="WZJ144"/>
      <c r="WZK144"/>
      <c r="WZL144"/>
      <c r="WZM144"/>
      <c r="WZN144"/>
      <c r="WZO144"/>
      <c r="WZP144"/>
      <c r="WZQ144"/>
      <c r="WZR144"/>
      <c r="WZS144"/>
      <c r="WZT144"/>
      <c r="WZU144"/>
      <c r="WZV144"/>
      <c r="WZW144"/>
      <c r="WZX144"/>
      <c r="WZY144"/>
      <c r="WZZ144"/>
      <c r="XAA144"/>
      <c r="XAB144"/>
      <c r="XAC144"/>
      <c r="XAD144"/>
      <c r="XAE144"/>
      <c r="XAF144"/>
      <c r="XAG144"/>
      <c r="XAH144"/>
      <c r="XAI144"/>
      <c r="XAJ144"/>
      <c r="XAK144"/>
      <c r="XAL144"/>
      <c r="XAM144"/>
      <c r="XAN144"/>
      <c r="XAO144"/>
      <c r="XAP144"/>
      <c r="XAQ144"/>
      <c r="XAR144"/>
      <c r="XAS144"/>
      <c r="XAT144"/>
      <c r="XAU144"/>
      <c r="XAV144"/>
      <c r="XAW144"/>
      <c r="XAX144"/>
      <c r="XAY144"/>
      <c r="XAZ144"/>
      <c r="XBA144"/>
      <c r="XBB144"/>
      <c r="XBC144"/>
      <c r="XBD144"/>
      <c r="XBE144"/>
      <c r="XBF144"/>
      <c r="XBG144"/>
      <c r="XBH144"/>
      <c r="XBI144"/>
      <c r="XBJ144"/>
      <c r="XBK144"/>
      <c r="XBL144"/>
      <c r="XBM144"/>
      <c r="XBN144"/>
      <c r="XBO144"/>
      <c r="XBP144"/>
      <c r="XBQ144"/>
      <c r="XBR144"/>
      <c r="XBS144"/>
      <c r="XBT144"/>
      <c r="XBU144"/>
      <c r="XBV144"/>
      <c r="XBW144"/>
      <c r="XBX144"/>
      <c r="XBY144"/>
      <c r="XBZ144"/>
      <c r="XCA144"/>
      <c r="XCB144"/>
      <c r="XCC144"/>
      <c r="XCD144"/>
      <c r="XCE144"/>
      <c r="XCF144"/>
      <c r="XCG144"/>
      <c r="XCH144"/>
      <c r="XCI144"/>
      <c r="XCJ144"/>
      <c r="XCK144"/>
      <c r="XCL144"/>
      <c r="XCM144"/>
      <c r="XCN144"/>
      <c r="XCO144"/>
      <c r="XCP144"/>
      <c r="XCQ144"/>
      <c r="XCR144"/>
      <c r="XCS144"/>
      <c r="XCT144"/>
      <c r="XCU144"/>
      <c r="XCV144"/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  <c r="XEE144"/>
      <c r="XEF144"/>
      <c r="XEG144"/>
      <c r="XEH144"/>
      <c r="XEI144"/>
      <c r="XEJ144"/>
      <c r="XEK144"/>
      <c r="XEL144"/>
      <c r="XEM144"/>
      <c r="XEN144"/>
      <c r="XEO144"/>
      <c r="XEP144"/>
      <c r="XEQ144"/>
      <c r="XER144"/>
      <c r="XES144"/>
      <c r="XET144"/>
      <c r="XEU144"/>
      <c r="XEV144"/>
      <c r="XEW144"/>
      <c r="XEX144"/>
      <c r="XEY144"/>
      <c r="XEZ144"/>
      <c r="XFA144"/>
      <c r="XFB144"/>
      <c r="XFC144"/>
      <c r="XFD144"/>
    </row>
    <row r="145" spans="1:16384" s="13" customFormat="1" ht="19.5" customHeight="1" x14ac:dyDescent="0.2">
      <c r="A145" s="39"/>
      <c r="B145" s="29" t="s">
        <v>40</v>
      </c>
      <c r="C145" s="40">
        <f>SUM(C22:C22)</f>
        <v>0</v>
      </c>
      <c r="D145" s="40"/>
      <c r="E145" s="28">
        <f>SUM(E22:E144)</f>
        <v>0</v>
      </c>
      <c r="F145" s="26" t="s">
        <v>41</v>
      </c>
      <c r="G145" s="96">
        <f>SUM(G22:G144)</f>
        <v>0</v>
      </c>
      <c r="H145" s="97">
        <f>SUM(H22:H144)</f>
        <v>0</v>
      </c>
      <c r="I145" s="98">
        <f>SUM(I22:I144)</f>
        <v>0</v>
      </c>
      <c r="J145" s="96">
        <f>SUM(J22:J144)</f>
        <v>0</v>
      </c>
      <c r="K145" s="99" t="s">
        <v>41</v>
      </c>
      <c r="L145" s="100">
        <f>SUM(L22:L144)</f>
        <v>0</v>
      </c>
      <c r="M145" s="101">
        <f>SUM(M22:M144)</f>
        <v>0</v>
      </c>
      <c r="N145" s="102">
        <f>SUM(N22:N144)</f>
        <v>0</v>
      </c>
      <c r="O145" s="103">
        <f>SUM(O22:O144)</f>
        <v>0</v>
      </c>
      <c r="P145" s="99" t="s">
        <v>41</v>
      </c>
      <c r="Q145" s="104">
        <f>SUM(Q22:Q144)</f>
        <v>0</v>
      </c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  <c r="XFC145"/>
      <c r="XFD145"/>
    </row>
    <row r="146" spans="1:16384" s="13" customFormat="1" ht="19.5" customHeight="1" x14ac:dyDescent="0.2">
      <c r="A146" s="8"/>
      <c r="B146" s="8"/>
      <c r="C146" s="41"/>
      <c r="D146" s="41"/>
      <c r="E146" s="8"/>
      <c r="F146" s="42"/>
      <c r="G146" s="22"/>
      <c r="H146" s="22"/>
      <c r="I146" s="22"/>
      <c r="J146" s="22"/>
      <c r="K146" s="43"/>
      <c r="L146" s="22"/>
      <c r="M146" s="44"/>
      <c r="N146" s="44"/>
      <c r="O146" s="44"/>
      <c r="P146" s="43"/>
      <c r="Q146" s="22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  <c r="XFB146"/>
      <c r="XFC146"/>
      <c r="XFD146"/>
    </row>
    <row r="147" spans="1:16384" s="13" customFormat="1" ht="19.5" customHeight="1" thickBot="1" x14ac:dyDescent="0.25">
      <c r="A147" s="8"/>
      <c r="B147" s="45" t="s">
        <v>42</v>
      </c>
      <c r="C147" s="9"/>
      <c r="D147" s="9"/>
      <c r="E147" s="8"/>
      <c r="F147" s="17"/>
      <c r="G147" s="17"/>
      <c r="H147" s="184" t="s">
        <v>43</v>
      </c>
      <c r="I147" s="184"/>
      <c r="J147" s="17"/>
      <c r="L147" s="17"/>
      <c r="M147" s="44"/>
      <c r="N147" s="184" t="s">
        <v>44</v>
      </c>
      <c r="O147" s="184"/>
      <c r="P147" s="46"/>
      <c r="Q147" s="22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  <c r="XFD147"/>
    </row>
    <row r="148" spans="1:16384" s="13" customFormat="1" ht="21" thickTop="1" x14ac:dyDescent="0.2">
      <c r="A148" s="8"/>
      <c r="B148" s="47"/>
      <c r="C148" s="9"/>
      <c r="D148" s="9"/>
      <c r="E148" s="8"/>
      <c r="F148" s="48" t="s">
        <v>45</v>
      </c>
      <c r="G148" s="49"/>
      <c r="H148" s="50" t="s">
        <v>46</v>
      </c>
      <c r="I148" s="90">
        <f>SUMIF(D22:D144,"Int",M22:M144)+SUMIF(D22:D144,"IntF",M22:M144)+SUMIF(D22:D144,"Est-",M22:M144)+SUMIF(D22:D144,"Est+",M22:M144)</f>
        <v>0</v>
      </c>
      <c r="J148" s="198" t="s">
        <v>47</v>
      </c>
      <c r="K148" s="198"/>
      <c r="L148" s="17"/>
      <c r="M148" s="51"/>
      <c r="N148" s="52"/>
      <c r="O148" s="52"/>
      <c r="P148" s="53"/>
      <c r="Q148" s="54"/>
      <c r="R148" s="55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  <c r="XFD148"/>
    </row>
    <row r="149" spans="1:16384" s="13" customFormat="1" ht="20.25" x14ac:dyDescent="0.2">
      <c r="A149" s="202"/>
      <c r="B149" s="56" t="s">
        <v>48</v>
      </c>
      <c r="C149" s="9"/>
      <c r="D149" s="9"/>
      <c r="E149" s="8" t="s">
        <v>49</v>
      </c>
      <c r="F149" s="48" t="s">
        <v>45</v>
      </c>
      <c r="G149" s="57"/>
      <c r="H149" s="58" t="s">
        <v>46</v>
      </c>
      <c r="I149" s="91">
        <f>H145</f>
        <v>0</v>
      </c>
      <c r="J149" s="191" t="s">
        <v>50</v>
      </c>
      <c r="K149" s="191"/>
      <c r="L149" s="17"/>
      <c r="M149" s="59" t="s">
        <v>51</v>
      </c>
      <c r="N149" s="60">
        <f>SUMIF(P22:P144,"&gt;0",G22:G144)</f>
        <v>0</v>
      </c>
      <c r="O149" s="20" t="s">
        <v>52</v>
      </c>
      <c r="P149" s="61"/>
      <c r="Q149" s="62">
        <f>ROUND(N149,0)</f>
        <v>0</v>
      </c>
      <c r="R149" s="55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  <c r="XFB149"/>
      <c r="XFC149"/>
      <c r="XFD149"/>
    </row>
    <row r="150" spans="1:16384" s="13" customFormat="1" ht="20.25" x14ac:dyDescent="0.2">
      <c r="A150" s="202"/>
      <c r="B150" s="63" t="s">
        <v>53</v>
      </c>
      <c r="C150" s="9"/>
      <c r="D150" s="9"/>
      <c r="E150" s="8" t="s">
        <v>49</v>
      </c>
      <c r="F150" s="48" t="s">
        <v>45</v>
      </c>
      <c r="G150" s="57"/>
      <c r="H150" s="58" t="s">
        <v>46</v>
      </c>
      <c r="I150" s="92">
        <f>I145</f>
        <v>0</v>
      </c>
      <c r="J150" s="191" t="s">
        <v>54</v>
      </c>
      <c r="K150" s="191"/>
      <c r="L150" s="17"/>
      <c r="M150" s="64"/>
      <c r="N150" s="20"/>
      <c r="O150" s="20"/>
      <c r="P150" s="61"/>
      <c r="Q150" s="65"/>
      <c r="R150" s="55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  <c r="XFC150"/>
      <c r="XFD150"/>
    </row>
    <row r="151" spans="1:16384" s="13" customFormat="1" ht="20.25" x14ac:dyDescent="0.2">
      <c r="A151" s="202"/>
      <c r="B151" s="66" t="s">
        <v>55</v>
      </c>
      <c r="C151" s="67"/>
      <c r="D151" s="67"/>
      <c r="E151" s="8" t="s">
        <v>49</v>
      </c>
      <c r="F151" s="48" t="s">
        <v>45</v>
      </c>
      <c r="G151" s="57"/>
      <c r="H151" s="58" t="s">
        <v>46</v>
      </c>
      <c r="I151" s="125">
        <f>SUMIF(D22:D144,"Int",L22:L144)+SUMIF(D22:D144,"IntF",L22:L144)</f>
        <v>0</v>
      </c>
      <c r="J151" s="199" t="s">
        <v>56</v>
      </c>
      <c r="K151" s="199"/>
      <c r="L151" s="17"/>
      <c r="M151" s="68" t="s">
        <v>57</v>
      </c>
      <c r="N151" s="69">
        <f>SUM(N152:N153)</f>
        <v>0</v>
      </c>
      <c r="O151" s="70"/>
      <c r="P151" s="70">
        <v>1.61E-2</v>
      </c>
      <c r="Q151" s="62">
        <f>Q149*P151</f>
        <v>0</v>
      </c>
      <c r="R151" s="55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  <c r="XFB151"/>
      <c r="XFC151"/>
      <c r="XFD151"/>
    </row>
    <row r="152" spans="1:16384" s="13" customFormat="1" ht="20.25" x14ac:dyDescent="0.2">
      <c r="A152" s="202"/>
      <c r="B152" s="63" t="s">
        <v>58</v>
      </c>
      <c r="C152" s="9"/>
      <c r="D152" s="9"/>
      <c r="E152" s="8" t="s">
        <v>49</v>
      </c>
      <c r="F152" s="48" t="s">
        <v>45</v>
      </c>
      <c r="G152" s="57"/>
      <c r="H152" s="58" t="s">
        <v>46</v>
      </c>
      <c r="I152" s="93">
        <f>$N$145</f>
        <v>0</v>
      </c>
      <c r="J152" s="191" t="s">
        <v>59</v>
      </c>
      <c r="K152" s="191"/>
      <c r="L152" s="17"/>
      <c r="M152" s="71" t="s">
        <v>60</v>
      </c>
      <c r="N152" s="72">
        <f>SUMIF(C22:C144,"M",P22:P144)/1.61%</f>
        <v>0</v>
      </c>
      <c r="O152" s="20"/>
      <c r="P152" s="61"/>
      <c r="Q152" s="65"/>
      <c r="R152" s="55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  <c r="XFB152"/>
      <c r="XFC152"/>
      <c r="XFD152"/>
    </row>
    <row r="153" spans="1:16384" s="13" customFormat="1" ht="20.25" x14ac:dyDescent="0.2">
      <c r="A153" s="202"/>
      <c r="B153" s="63" t="s">
        <v>61</v>
      </c>
      <c r="C153" s="9"/>
      <c r="D153" s="9"/>
      <c r="E153" s="8" t="s">
        <v>49</v>
      </c>
      <c r="F153" s="48" t="s">
        <v>45</v>
      </c>
      <c r="G153" s="57"/>
      <c r="H153" s="58" t="s">
        <v>46</v>
      </c>
      <c r="I153" s="94">
        <f>O145</f>
        <v>0</v>
      </c>
      <c r="J153" s="191" t="s">
        <v>62</v>
      </c>
      <c r="K153" s="191"/>
      <c r="L153" s="17"/>
      <c r="M153" s="71" t="s">
        <v>63</v>
      </c>
      <c r="N153" s="69">
        <f>SUMIF(C22:C144,"F",P22:P144)/1.61%</f>
        <v>0</v>
      </c>
      <c r="O153" s="192" t="s">
        <v>64</v>
      </c>
      <c r="P153" s="192"/>
      <c r="Q153" s="89">
        <f>ROUND(Q151,0)</f>
        <v>0</v>
      </c>
      <c r="R153" s="55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  <c r="XFB153"/>
      <c r="XFC153"/>
      <c r="XFD153"/>
    </row>
    <row r="154" spans="1:16384" s="13" customFormat="1" ht="21" thickBot="1" x14ac:dyDescent="0.25">
      <c r="A154" s="202"/>
      <c r="B154" s="73" t="s">
        <v>65</v>
      </c>
      <c r="C154" s="9"/>
      <c r="D154" s="9"/>
      <c r="E154" s="8" t="s">
        <v>49</v>
      </c>
      <c r="F154" s="48" t="s">
        <v>45</v>
      </c>
      <c r="G154" s="74"/>
      <c r="H154" s="75" t="s">
        <v>46</v>
      </c>
      <c r="I154" s="95">
        <f>$Q$153</f>
        <v>0</v>
      </c>
      <c r="J154" s="193" t="s">
        <v>66</v>
      </c>
      <c r="K154" s="193"/>
      <c r="L154" s="17"/>
      <c r="M154" s="76"/>
      <c r="N154" s="77"/>
      <c r="O154" s="77"/>
      <c r="P154" s="78"/>
      <c r="Q154" s="79"/>
      <c r="R154" s="55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  <c r="XFD154"/>
    </row>
    <row r="155" spans="1:16384" s="13" customFormat="1" ht="21" thickTop="1" x14ac:dyDescent="0.2">
      <c r="A155" s="8"/>
      <c r="B155" s="47"/>
      <c r="C155" s="9"/>
      <c r="D155" s="9"/>
      <c r="E155" s="8"/>
      <c r="F155" s="48"/>
      <c r="G155" s="49"/>
      <c r="H155" s="58" t="s">
        <v>46</v>
      </c>
      <c r="I155" s="90">
        <f>SUMIF(D22:D144,"Iva",M22:M144)</f>
        <v>0</v>
      </c>
      <c r="J155" s="178" t="s">
        <v>98</v>
      </c>
      <c r="K155" s="179"/>
      <c r="L155" s="17"/>
      <c r="M155" s="44"/>
      <c r="N155" s="22"/>
      <c r="O155" s="22"/>
      <c r="P155" s="80"/>
      <c r="Q155" s="22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  <c r="XFB155"/>
      <c r="XFC155"/>
      <c r="XFD155"/>
    </row>
    <row r="156" spans="1:16384" s="13" customFormat="1" ht="20.25" x14ac:dyDescent="0.2">
      <c r="A156" s="8"/>
      <c r="B156" s="63" t="s">
        <v>75</v>
      </c>
      <c r="C156" s="9"/>
      <c r="D156" s="9"/>
      <c r="E156" s="8" t="s">
        <v>49</v>
      </c>
      <c r="F156" s="48" t="s">
        <v>45</v>
      </c>
      <c r="G156" s="57"/>
      <c r="H156" s="58" t="s">
        <v>46</v>
      </c>
      <c r="I156" s="145">
        <f>SUMIF(D22:D144,"Est-",L22:L144)+SUMIF(D22:D144,"Est+",L22:L144)</f>
        <v>0</v>
      </c>
      <c r="J156" s="196" t="s">
        <v>97</v>
      </c>
      <c r="K156" s="191"/>
      <c r="L156" s="17"/>
      <c r="M156" s="44"/>
      <c r="N156" s="22"/>
      <c r="O156" s="22"/>
      <c r="P156" s="80"/>
      <c r="Q156" s="22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  <c r="XFC156"/>
      <c r="XFD156"/>
    </row>
    <row r="157" spans="1:16384" s="13" customFormat="1" ht="21" thickBot="1" x14ac:dyDescent="0.25">
      <c r="A157" s="8"/>
      <c r="B157" s="73" t="s">
        <v>76</v>
      </c>
      <c r="C157" s="9"/>
      <c r="D157" s="9"/>
      <c r="E157" s="8" t="s">
        <v>49</v>
      </c>
      <c r="F157" s="48" t="s">
        <v>45</v>
      </c>
      <c r="G157" s="74"/>
      <c r="H157" s="75" t="s">
        <v>46</v>
      </c>
      <c r="I157" s="123">
        <f>SUMIF(D22:D144,"Iva",L22:L144)</f>
        <v>0</v>
      </c>
      <c r="J157" s="197" t="s">
        <v>83</v>
      </c>
      <c r="K157" s="193"/>
      <c r="L157" s="17"/>
      <c r="M157" s="44"/>
      <c r="N157" s="22"/>
      <c r="O157" s="22"/>
      <c r="P157" s="80"/>
      <c r="Q157" s="22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  <c r="XFB157"/>
      <c r="XFC157"/>
      <c r="XFD157"/>
    </row>
    <row r="158" spans="1:16384" s="13" customFormat="1" ht="19.5" customHeight="1" thickTop="1" thickBot="1" x14ac:dyDescent="0.25">
      <c r="A158" s="8"/>
      <c r="B158" s="9"/>
      <c r="C158" s="9"/>
      <c r="D158" s="9"/>
      <c r="E158" s="8"/>
      <c r="F158" s="17"/>
      <c r="G158" s="17"/>
      <c r="H158" s="22"/>
      <c r="I158" s="17"/>
      <c r="J158" s="17"/>
      <c r="K158" s="43"/>
      <c r="L158" s="22"/>
      <c r="M158" s="44"/>
      <c r="N158" s="22"/>
      <c r="O158" s="22"/>
      <c r="P158" s="80"/>
      <c r="Q158" s="22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  <c r="XFC158"/>
      <c r="XFD158"/>
    </row>
    <row r="159" spans="1:16384" s="83" customFormat="1" ht="18" thickBot="1" x14ac:dyDescent="0.25">
      <c r="A159" s="14"/>
      <c r="B159" s="194" t="s">
        <v>67</v>
      </c>
      <c r="C159" s="194"/>
      <c r="D159" s="194"/>
      <c r="E159" s="194"/>
      <c r="F159" s="194"/>
      <c r="G159" s="194"/>
      <c r="H159" s="105" t="s">
        <v>68</v>
      </c>
      <c r="I159" s="106">
        <f>SUM(I148:I157)</f>
        <v>0</v>
      </c>
      <c r="J159" s="144" t="s">
        <v>86</v>
      </c>
      <c r="K159" s="195">
        <f>O16-I159</f>
        <v>0</v>
      </c>
      <c r="L159" s="195"/>
      <c r="M159" s="81"/>
      <c r="N159" s="16"/>
      <c r="O159" s="16"/>
      <c r="P159" s="82"/>
      <c r="Q159" s="15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  <c r="XFB159"/>
      <c r="XFC159"/>
      <c r="XFD159"/>
    </row>
    <row r="160" spans="1:16384" customFormat="1" x14ac:dyDescent="0.2">
      <c r="A160" s="1"/>
      <c r="B160" s="2"/>
      <c r="C160" s="2"/>
      <c r="D160" s="2"/>
      <c r="E160" s="1"/>
      <c r="F160" s="3"/>
      <c r="G160" s="3"/>
      <c r="H160" s="4"/>
      <c r="I160" s="3"/>
      <c r="J160" s="3"/>
      <c r="K160" s="1"/>
      <c r="L160" s="4"/>
      <c r="M160" s="84"/>
      <c r="N160" s="84"/>
      <c r="O160" s="4"/>
      <c r="P160" s="85"/>
      <c r="Q160" s="4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</row>
    <row r="161" spans="2:17" x14ac:dyDescent="0.2">
      <c r="L161" s="4"/>
      <c r="M161" s="84"/>
      <c r="N161" s="84"/>
      <c r="O161" s="4"/>
      <c r="P161" s="85"/>
      <c r="Q161" s="4"/>
    </row>
    <row r="162" spans="2:17" x14ac:dyDescent="0.2">
      <c r="L162" s="4"/>
      <c r="M162" s="84"/>
      <c r="N162" s="84"/>
      <c r="O162" s="4"/>
      <c r="P162" s="85"/>
      <c r="Q162" s="4"/>
    </row>
    <row r="163" spans="2:17" x14ac:dyDescent="0.2">
      <c r="L163" s="4"/>
      <c r="M163" s="84"/>
      <c r="N163" s="84"/>
      <c r="O163" s="4"/>
      <c r="P163" s="85"/>
      <c r="Q163" s="4"/>
    </row>
    <row r="164" spans="2:17" x14ac:dyDescent="0.2">
      <c r="L164" s="4"/>
      <c r="M164" s="84"/>
      <c r="N164" s="84"/>
      <c r="O164" s="4"/>
      <c r="P164" s="85"/>
      <c r="Q164" s="4"/>
    </row>
    <row r="165" spans="2:17" ht="14.25" x14ac:dyDescent="0.2">
      <c r="B165" s="86"/>
      <c r="C165" s="86"/>
      <c r="D165" s="86"/>
      <c r="E165" s="139" t="s">
        <v>69</v>
      </c>
      <c r="F165" s="23"/>
      <c r="G165" s="23"/>
      <c r="H165" s="44"/>
      <c r="I165" s="23"/>
      <c r="J165" s="23"/>
      <c r="K165" s="46"/>
      <c r="L165" s="23"/>
      <c r="M165" s="44"/>
      <c r="N165" s="44"/>
      <c r="O165" s="138" t="s">
        <v>70</v>
      </c>
      <c r="P165" s="87"/>
      <c r="Q165" s="20"/>
    </row>
    <row r="166" spans="2:17" ht="16.5" x14ac:dyDescent="0.2">
      <c r="B166" s="86"/>
      <c r="C166" s="86"/>
      <c r="D166" s="86"/>
      <c r="E166" s="136" t="s">
        <v>71</v>
      </c>
      <c r="F166" s="17"/>
      <c r="G166" s="17"/>
      <c r="H166" s="22"/>
      <c r="I166" s="17"/>
      <c r="J166" s="17"/>
      <c r="K166" s="8"/>
      <c r="L166" s="17"/>
      <c r="M166" s="22"/>
      <c r="N166" s="17"/>
      <c r="O166" s="137" t="s">
        <v>71</v>
      </c>
      <c r="P166" s="88"/>
      <c r="Q166" s="20"/>
    </row>
  </sheetData>
  <sheetProtection sheet="1" objects="1" scenarios="1"/>
  <mergeCells count="36">
    <mergeCell ref="J155:K155"/>
    <mergeCell ref="J156:K156"/>
    <mergeCell ref="J157:K157"/>
    <mergeCell ref="B159:G159"/>
    <mergeCell ref="K159:L159"/>
    <mergeCell ref="H147:I147"/>
    <mergeCell ref="N147:O147"/>
    <mergeCell ref="J148:K148"/>
    <mergeCell ref="A149:A154"/>
    <mergeCell ref="J149:K149"/>
    <mergeCell ref="J150:K150"/>
    <mergeCell ref="J151:K151"/>
    <mergeCell ref="J152:K152"/>
    <mergeCell ref="J153:K153"/>
    <mergeCell ref="O153:P153"/>
    <mergeCell ref="J154:K154"/>
    <mergeCell ref="E16:M16"/>
    <mergeCell ref="O16:P16"/>
    <mergeCell ref="H19:I19"/>
    <mergeCell ref="N19:Q19"/>
    <mergeCell ref="A20:A21"/>
    <mergeCell ref="B20:B21"/>
    <mergeCell ref="C20:C21"/>
    <mergeCell ref="G10:K10"/>
    <mergeCell ref="M10:N10"/>
    <mergeCell ref="E12:L12"/>
    <mergeCell ref="N12:O12"/>
    <mergeCell ref="E14:I14"/>
    <mergeCell ref="K14:L14"/>
    <mergeCell ref="O14:P14"/>
    <mergeCell ref="M9:N9"/>
    <mergeCell ref="G5:K5"/>
    <mergeCell ref="G6:K6"/>
    <mergeCell ref="G7:K7"/>
    <mergeCell ref="G8:K8"/>
    <mergeCell ref="G9:K9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2167930-21CE-4D74-B2AD-40277A672CE1}">
          <x14:formula1>
            <xm:f>Dati!$B$5:$B$9</xm:f>
          </x14:formula1>
          <xm:sqref>D22:D144</xm:sqref>
        </x14:dataValidation>
        <x14:dataValidation type="list" allowBlank="1" showInputMessage="1" showErrorMessage="1" xr:uid="{166F90B6-A8A1-4489-AC39-D88E6DDFAEAD}">
          <x14:formula1>
            <xm:f>Dati!$C$5:$C$13</xm:f>
          </x14:formula1>
          <xm:sqref>K22:K144</xm:sqref>
        </x14:dataValidation>
        <x14:dataValidation type="list" allowBlank="1" showInputMessage="1" showErrorMessage="1" xr:uid="{349E1964-4DF1-49F1-8F85-D6728F49EA5C}">
          <x14:formula1>
            <xm:f>Dati!$D$5:$D$8</xm:f>
          </x14:formula1>
          <xm:sqref>P22:P144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2C815-C637-482C-8189-7D5F78E51668}">
  <sheetPr>
    <pageSetUpPr fitToPage="1"/>
  </sheetPr>
  <dimension ref="A5:XFD61"/>
  <sheetViews>
    <sheetView showGridLines="0" topLeftCell="A13" zoomScaleNormal="100" workbookViewId="0">
      <selection activeCell="A27" sqref="A27:XFD27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103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39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39" si="2">ROUND(J22*K22,2)</f>
        <v>0</v>
      </c>
      <c r="M22" s="163">
        <f t="shared" ref="M22:M39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132</v>
      </c>
      <c r="C23" s="150"/>
      <c r="D23" s="150" t="s">
        <v>79</v>
      </c>
      <c r="E23" s="151"/>
      <c r="F23" s="152">
        <v>59.53</v>
      </c>
      <c r="G23" s="153">
        <f t="shared" si="0"/>
        <v>0</v>
      </c>
      <c r="H23" s="154">
        <f t="shared" ref="H23:H39" si="5">IF(D23="Int",ROUND(G23*8.8/100,2),IF(D23="Est+",ROUND(G23*11.24/100,2),0))</f>
        <v>0</v>
      </c>
      <c r="I23" s="154">
        <f t="shared" ref="I23:I39" si="6">IF(D23="Int",ROUND(G23*0.35/100,2),0)</f>
        <v>0</v>
      </c>
      <c r="J23" s="154">
        <f t="shared" si="1"/>
        <v>0</v>
      </c>
      <c r="K23" s="155"/>
      <c r="L23" s="154">
        <f t="shared" si="2"/>
        <v>0</v>
      </c>
      <c r="M23" s="156">
        <f t="shared" si="3"/>
        <v>0</v>
      </c>
      <c r="N23" s="154">
        <f t="shared" ref="N23:N39" si="7">IF(D23="Iva",0,ROUND(G23*8.5/100,2))</f>
        <v>0</v>
      </c>
      <c r="O23" s="154">
        <f t="shared" ref="O23:O39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/>
      <c r="C24" s="129"/>
      <c r="D24" s="129"/>
      <c r="E24" s="130"/>
      <c r="F24" s="131"/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 t="shared" ref="J24:J28" si="9">(G24-H24-I24)</f>
        <v>0</v>
      </c>
      <c r="K24" s="142"/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 t="shared" ref="Q24:Q28" si="10"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/>
      <c r="C25" s="129"/>
      <c r="D25" s="129"/>
      <c r="E25" s="130"/>
      <c r="F25" s="131"/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si="9"/>
        <v>0</v>
      </c>
      <c r="K25" s="142"/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si="10"/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/>
      <c r="C26" s="129"/>
      <c r="D26" s="129"/>
      <c r="E26" s="130"/>
      <c r="F26" s="131"/>
      <c r="G26" s="117">
        <f t="shared" si="0"/>
        <v>0</v>
      </c>
      <c r="H26" s="118">
        <f t="shared" si="5"/>
        <v>0</v>
      </c>
      <c r="I26" s="118">
        <f t="shared" si="6"/>
        <v>0</v>
      </c>
      <c r="J26" s="118">
        <f t="shared" si="9"/>
        <v>0</v>
      </c>
      <c r="K26" s="142"/>
      <c r="L26" s="118">
        <f t="shared" si="2"/>
        <v>0</v>
      </c>
      <c r="M26" s="119">
        <f t="shared" si="3"/>
        <v>0</v>
      </c>
      <c r="N26" s="118">
        <f t="shared" si="7"/>
        <v>0</v>
      </c>
      <c r="O26" s="118">
        <f t="shared" si="8"/>
        <v>0</v>
      </c>
      <c r="P26" s="140"/>
      <c r="Q26" s="118">
        <f t="shared" si="10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6.5" x14ac:dyDescent="0.2">
      <c r="A27" s="39"/>
      <c r="B27" s="166" t="s">
        <v>114</v>
      </c>
      <c r="C27" s="158"/>
      <c r="D27" s="158"/>
      <c r="E27" s="148"/>
      <c r="F27" s="159"/>
      <c r="G27" s="160">
        <f t="shared" ref="G27:G36" si="11">E27*F27</f>
        <v>0</v>
      </c>
      <c r="H27" s="161">
        <f>IF(D27="Int",ROUND(G27*8.8/100,2),IF(D27="Est+",ROUND(G27*11.24/100,2),0))</f>
        <v>0</v>
      </c>
      <c r="I27" s="161">
        <f>IF(D27="Int",ROUND(G27*0.35/100,2),0)</f>
        <v>0</v>
      </c>
      <c r="J27" s="161">
        <f t="shared" si="9"/>
        <v>0</v>
      </c>
      <c r="K27" s="162"/>
      <c r="L27" s="161">
        <f t="shared" ref="L27:L36" si="12">ROUND(J27*K27,2)</f>
        <v>0</v>
      </c>
      <c r="M27" s="163">
        <f t="shared" ref="M27:M36" si="13">ROUND(J27-L27,2)</f>
        <v>0</v>
      </c>
      <c r="N27" s="161">
        <f>IF(D27="Iva",0,ROUND(G27*8.5/100,2))</f>
        <v>0</v>
      </c>
      <c r="O27" s="161">
        <f>IF(D27="Int",ROUND(G27*24.2/100,2),IF(D27="Est+",ROUND(G27*22.48/100,2),0))</f>
        <v>0</v>
      </c>
      <c r="P27" s="164"/>
      <c r="Q27" s="161">
        <f t="shared" si="10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49"/>
      <c r="B28" s="147"/>
      <c r="C28" s="150"/>
      <c r="D28" s="150"/>
      <c r="E28" s="151"/>
      <c r="F28" s="152"/>
      <c r="G28" s="153">
        <f t="shared" si="11"/>
        <v>0</v>
      </c>
      <c r="H28" s="154">
        <f t="shared" ref="H28:H31" si="14">IF(D28="Int",ROUND(G28*8.8/100,2),IF(D28="Est+",ROUND(G28*11.24/100,2),0))</f>
        <v>0</v>
      </c>
      <c r="I28" s="154">
        <f t="shared" ref="I28:I31" si="15">IF(D28="Int",ROUND(G28*0.35/100,2),0)</f>
        <v>0</v>
      </c>
      <c r="J28" s="154">
        <f t="shared" si="9"/>
        <v>0</v>
      </c>
      <c r="K28" s="155"/>
      <c r="L28" s="154">
        <f t="shared" si="12"/>
        <v>0</v>
      </c>
      <c r="M28" s="156">
        <f t="shared" si="13"/>
        <v>0</v>
      </c>
      <c r="N28" s="154">
        <f t="shared" ref="N28:N31" si="16">IF(D28="Iva",0,ROUND(G28*8.5/100,2))</f>
        <v>0</v>
      </c>
      <c r="O28" s="154">
        <f t="shared" ref="O28:O31" si="17">IF(D28="Int",ROUND(G28*24.2/100,2),IF(D28="Est+",ROUND(G28*22.48/100,2),0))</f>
        <v>0</v>
      </c>
      <c r="P28" s="157"/>
      <c r="Q28" s="154">
        <f t="shared" si="10"/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28"/>
      <c r="C29" s="129"/>
      <c r="D29" s="129"/>
      <c r="E29" s="130"/>
      <c r="F29" s="131"/>
      <c r="G29" s="117">
        <f t="shared" si="11"/>
        <v>0</v>
      </c>
      <c r="H29" s="118">
        <f t="shared" si="14"/>
        <v>0</v>
      </c>
      <c r="I29" s="118">
        <f t="shared" si="15"/>
        <v>0</v>
      </c>
      <c r="J29" s="118">
        <f t="shared" ref="J29:J36" si="18">(G29-H29-I29)</f>
        <v>0</v>
      </c>
      <c r="K29" s="142"/>
      <c r="L29" s="118">
        <f t="shared" si="12"/>
        <v>0</v>
      </c>
      <c r="M29" s="119">
        <f t="shared" si="13"/>
        <v>0</v>
      </c>
      <c r="N29" s="118">
        <f t="shared" si="16"/>
        <v>0</v>
      </c>
      <c r="O29" s="118">
        <f t="shared" si="17"/>
        <v>0</v>
      </c>
      <c r="P29" s="140"/>
      <c r="Q29" s="118">
        <f t="shared" ref="Q29:Q36" si="19">ROUND(G29*P29,2)</f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116"/>
      <c r="B30" s="128"/>
      <c r="C30" s="129"/>
      <c r="D30" s="129"/>
      <c r="E30" s="130"/>
      <c r="F30" s="131"/>
      <c r="G30" s="117">
        <f t="shared" si="11"/>
        <v>0</v>
      </c>
      <c r="H30" s="118">
        <f t="shared" si="14"/>
        <v>0</v>
      </c>
      <c r="I30" s="118">
        <f t="shared" si="15"/>
        <v>0</v>
      </c>
      <c r="J30" s="118">
        <f t="shared" si="18"/>
        <v>0</v>
      </c>
      <c r="K30" s="142"/>
      <c r="L30" s="118">
        <f t="shared" si="12"/>
        <v>0</v>
      </c>
      <c r="M30" s="119">
        <f t="shared" si="13"/>
        <v>0</v>
      </c>
      <c r="N30" s="118">
        <f t="shared" si="16"/>
        <v>0</v>
      </c>
      <c r="O30" s="118">
        <f t="shared" si="17"/>
        <v>0</v>
      </c>
      <c r="P30" s="140"/>
      <c r="Q30" s="118">
        <f t="shared" si="19"/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16"/>
      <c r="B31" s="128"/>
      <c r="C31" s="129"/>
      <c r="D31" s="129"/>
      <c r="E31" s="130"/>
      <c r="F31" s="131"/>
      <c r="G31" s="117">
        <f t="shared" si="11"/>
        <v>0</v>
      </c>
      <c r="H31" s="118">
        <f t="shared" si="14"/>
        <v>0</v>
      </c>
      <c r="I31" s="118">
        <f t="shared" si="15"/>
        <v>0</v>
      </c>
      <c r="J31" s="118">
        <f t="shared" si="18"/>
        <v>0</v>
      </c>
      <c r="K31" s="142"/>
      <c r="L31" s="118">
        <f t="shared" si="12"/>
        <v>0</v>
      </c>
      <c r="M31" s="119">
        <f t="shared" si="13"/>
        <v>0</v>
      </c>
      <c r="N31" s="118">
        <f t="shared" si="16"/>
        <v>0</v>
      </c>
      <c r="O31" s="118">
        <f t="shared" si="17"/>
        <v>0</v>
      </c>
      <c r="P31" s="140"/>
      <c r="Q31" s="118">
        <f t="shared" si="19"/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6.5" x14ac:dyDescent="0.2">
      <c r="A32" s="39"/>
      <c r="B32" s="166" t="s">
        <v>115</v>
      </c>
      <c r="C32" s="158"/>
      <c r="D32" s="158"/>
      <c r="E32" s="148"/>
      <c r="F32" s="159"/>
      <c r="G32" s="160">
        <f t="shared" si="11"/>
        <v>0</v>
      </c>
      <c r="H32" s="161">
        <f>IF(D32="Int",ROUND(G32*8.8/100,2),IF(D32="Est+",ROUND(G32*11.24/100,2),0))</f>
        <v>0</v>
      </c>
      <c r="I32" s="161">
        <f>IF(D32="Int",ROUND(G32*0.35/100,2),0)</f>
        <v>0</v>
      </c>
      <c r="J32" s="161">
        <f t="shared" si="18"/>
        <v>0</v>
      </c>
      <c r="K32" s="162"/>
      <c r="L32" s="161">
        <f t="shared" si="12"/>
        <v>0</v>
      </c>
      <c r="M32" s="163">
        <f t="shared" si="13"/>
        <v>0</v>
      </c>
      <c r="N32" s="161">
        <f>IF(D32="Iva",0,ROUND(G32*8.5/100,2))</f>
        <v>0</v>
      </c>
      <c r="O32" s="161">
        <f>IF(D32="Int",ROUND(G32*24.2/100,2),IF(D32="Est+",ROUND(G32*22.48/100,2),0))</f>
        <v>0</v>
      </c>
      <c r="P32" s="164"/>
      <c r="Q32" s="161">
        <f t="shared" si="19"/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8 16146:16384" s="13" customFormat="1" ht="19.5" customHeight="1" x14ac:dyDescent="0.2">
      <c r="A33" s="149"/>
      <c r="B33" s="147"/>
      <c r="C33" s="150"/>
      <c r="D33" s="150"/>
      <c r="E33" s="151"/>
      <c r="F33" s="152"/>
      <c r="G33" s="153">
        <f t="shared" si="11"/>
        <v>0</v>
      </c>
      <c r="H33" s="154">
        <f t="shared" ref="H33:H36" si="20">IF(D33="Int",ROUND(G33*8.8/100,2),IF(D33="Est+",ROUND(G33*11.24/100,2),0))</f>
        <v>0</v>
      </c>
      <c r="I33" s="154">
        <f t="shared" ref="I33:I36" si="21">IF(D33="Int",ROUND(G33*0.35/100,2),0)</f>
        <v>0</v>
      </c>
      <c r="J33" s="154">
        <f t="shared" si="18"/>
        <v>0</v>
      </c>
      <c r="K33" s="155"/>
      <c r="L33" s="154">
        <f t="shared" si="12"/>
        <v>0</v>
      </c>
      <c r="M33" s="156">
        <f t="shared" si="13"/>
        <v>0</v>
      </c>
      <c r="N33" s="154">
        <f t="shared" ref="N33:N36" si="22">IF(D33="Iva",0,ROUND(G33*8.5/100,2))</f>
        <v>0</v>
      </c>
      <c r="O33" s="154">
        <f t="shared" ref="O33:O36" si="23">IF(D33="Int",ROUND(G33*24.2/100,2),IF(D33="Est+",ROUND(G33*22.48/100,2),0))</f>
        <v>0</v>
      </c>
      <c r="P33" s="157"/>
      <c r="Q33" s="154">
        <f t="shared" si="19"/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8 16146:16384" s="13" customFormat="1" ht="19.5" customHeight="1" x14ac:dyDescent="0.2">
      <c r="A34" s="116"/>
      <c r="B34" s="128"/>
      <c r="C34" s="129"/>
      <c r="D34" s="129"/>
      <c r="E34" s="130"/>
      <c r="F34" s="131"/>
      <c r="G34" s="117">
        <f t="shared" si="11"/>
        <v>0</v>
      </c>
      <c r="H34" s="118">
        <f t="shared" si="20"/>
        <v>0</v>
      </c>
      <c r="I34" s="118">
        <f t="shared" si="21"/>
        <v>0</v>
      </c>
      <c r="J34" s="118">
        <f t="shared" si="18"/>
        <v>0</v>
      </c>
      <c r="K34" s="142"/>
      <c r="L34" s="118">
        <f t="shared" si="12"/>
        <v>0</v>
      </c>
      <c r="M34" s="119">
        <f t="shared" si="13"/>
        <v>0</v>
      </c>
      <c r="N34" s="118">
        <f t="shared" si="22"/>
        <v>0</v>
      </c>
      <c r="O34" s="118">
        <f t="shared" si="23"/>
        <v>0</v>
      </c>
      <c r="P34" s="140"/>
      <c r="Q34" s="118">
        <f t="shared" si="19"/>
        <v>0</v>
      </c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8 16146:16384" s="13" customFormat="1" ht="19.5" customHeight="1" x14ac:dyDescent="0.2">
      <c r="A35" s="116"/>
      <c r="B35" s="128"/>
      <c r="C35" s="129"/>
      <c r="D35" s="129"/>
      <c r="E35" s="130"/>
      <c r="F35" s="131"/>
      <c r="G35" s="117">
        <f t="shared" si="11"/>
        <v>0</v>
      </c>
      <c r="H35" s="118">
        <f t="shared" si="20"/>
        <v>0</v>
      </c>
      <c r="I35" s="118">
        <f t="shared" si="21"/>
        <v>0</v>
      </c>
      <c r="J35" s="118">
        <f t="shared" si="18"/>
        <v>0</v>
      </c>
      <c r="K35" s="142"/>
      <c r="L35" s="118">
        <f t="shared" si="12"/>
        <v>0</v>
      </c>
      <c r="M35" s="119">
        <f t="shared" si="13"/>
        <v>0</v>
      </c>
      <c r="N35" s="118">
        <f t="shared" si="22"/>
        <v>0</v>
      </c>
      <c r="O35" s="118">
        <f t="shared" si="23"/>
        <v>0</v>
      </c>
      <c r="P35" s="140"/>
      <c r="Q35" s="118">
        <f t="shared" si="19"/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8 16146:16384" s="13" customFormat="1" ht="19.5" customHeight="1" x14ac:dyDescent="0.2">
      <c r="A36" s="116"/>
      <c r="B36" s="128"/>
      <c r="C36" s="129"/>
      <c r="D36" s="129"/>
      <c r="E36" s="130"/>
      <c r="F36" s="131"/>
      <c r="G36" s="117">
        <f t="shared" si="11"/>
        <v>0</v>
      </c>
      <c r="H36" s="118">
        <f t="shared" si="20"/>
        <v>0</v>
      </c>
      <c r="I36" s="118">
        <f t="shared" si="21"/>
        <v>0</v>
      </c>
      <c r="J36" s="118">
        <f t="shared" si="18"/>
        <v>0</v>
      </c>
      <c r="K36" s="142"/>
      <c r="L36" s="118">
        <f t="shared" si="12"/>
        <v>0</v>
      </c>
      <c r="M36" s="119">
        <f t="shared" si="13"/>
        <v>0</v>
      </c>
      <c r="N36" s="118">
        <f t="shared" si="22"/>
        <v>0</v>
      </c>
      <c r="O36" s="118">
        <f t="shared" si="23"/>
        <v>0</v>
      </c>
      <c r="P36" s="140"/>
      <c r="Q36" s="118">
        <f t="shared" si="19"/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8 16146:16384" s="13" customFormat="1" ht="19.5" customHeight="1" x14ac:dyDescent="0.2">
      <c r="A37" s="116"/>
      <c r="B37" s="146"/>
      <c r="C37" s="129"/>
      <c r="D37" s="129"/>
      <c r="E37" s="130"/>
      <c r="F37" s="131"/>
      <c r="G37" s="117">
        <f t="shared" si="0"/>
        <v>0</v>
      </c>
      <c r="H37" s="118">
        <f t="shared" ref="H37:H38" si="24">IF(D37="Int",ROUND(G37*8.8/100,2),IF(D37="Est+",ROUND(G37*11.24/100,2),0))</f>
        <v>0</v>
      </c>
      <c r="I37" s="118">
        <f t="shared" ref="I37:I38" si="25">IF(D37="Int",ROUND(G37*0.35/100,2),0)</f>
        <v>0</v>
      </c>
      <c r="J37" s="118">
        <f>(G37-H37-I37)</f>
        <v>0</v>
      </c>
      <c r="K37" s="142"/>
      <c r="L37" s="118">
        <f t="shared" si="2"/>
        <v>0</v>
      </c>
      <c r="M37" s="119">
        <f t="shared" si="3"/>
        <v>0</v>
      </c>
      <c r="N37" s="118">
        <f t="shared" ref="N37:N38" si="26">IF(D37="Iva",0,ROUND(G37*8.5/100,2))</f>
        <v>0</v>
      </c>
      <c r="O37" s="118">
        <f t="shared" ref="O37:O38" si="27">IF(D37="Int",ROUND(G37*24.2/100,2),IF(D37="Est+",ROUND(G37*22.48/100,2),0))</f>
        <v>0</v>
      </c>
      <c r="P37" s="140"/>
      <c r="Q37" s="118">
        <f>ROUND(G37*P37,2)</f>
        <v>0</v>
      </c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8 16146:16384" s="13" customFormat="1" ht="19.5" customHeight="1" x14ac:dyDescent="0.2">
      <c r="A38" s="116"/>
      <c r="B38" s="128"/>
      <c r="C38" s="129"/>
      <c r="D38" s="129"/>
      <c r="E38" s="130"/>
      <c r="F38" s="131"/>
      <c r="G38" s="117">
        <f t="shared" si="0"/>
        <v>0</v>
      </c>
      <c r="H38" s="118">
        <f t="shared" si="24"/>
        <v>0</v>
      </c>
      <c r="I38" s="118">
        <f t="shared" si="25"/>
        <v>0</v>
      </c>
      <c r="J38" s="118">
        <f t="shared" ref="J38:J39" si="28">(G38-H38-I38)</f>
        <v>0</v>
      </c>
      <c r="K38" s="142"/>
      <c r="L38" s="118">
        <f t="shared" si="2"/>
        <v>0</v>
      </c>
      <c r="M38" s="119">
        <f t="shared" si="3"/>
        <v>0</v>
      </c>
      <c r="N38" s="118">
        <f t="shared" si="26"/>
        <v>0</v>
      </c>
      <c r="O38" s="118">
        <f t="shared" si="27"/>
        <v>0</v>
      </c>
      <c r="P38" s="140"/>
      <c r="Q38" s="118">
        <f t="shared" ref="Q38:Q39" si="29">ROUND(G38*P38,2)</f>
        <v>0</v>
      </c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8 16146:16384" s="13" customFormat="1" ht="19.5" customHeight="1" x14ac:dyDescent="0.2">
      <c r="A39" s="116"/>
      <c r="B39" s="132"/>
      <c r="C39" s="133"/>
      <c r="D39" s="133"/>
      <c r="E39" s="134"/>
      <c r="F39" s="135"/>
      <c r="G39" s="120">
        <f t="shared" si="0"/>
        <v>0</v>
      </c>
      <c r="H39" s="121">
        <f t="shared" si="5"/>
        <v>0</v>
      </c>
      <c r="I39" s="121">
        <f t="shared" si="6"/>
        <v>0</v>
      </c>
      <c r="J39" s="121">
        <f t="shared" si="28"/>
        <v>0</v>
      </c>
      <c r="K39" s="143"/>
      <c r="L39" s="121">
        <f t="shared" si="2"/>
        <v>0</v>
      </c>
      <c r="M39" s="122">
        <f t="shared" si="3"/>
        <v>0</v>
      </c>
      <c r="N39" s="121">
        <f t="shared" si="7"/>
        <v>0</v>
      </c>
      <c r="O39" s="121">
        <f t="shared" si="8"/>
        <v>0</v>
      </c>
      <c r="P39" s="141"/>
      <c r="Q39" s="121">
        <f t="shared" si="29"/>
        <v>0</v>
      </c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8 16146:16384" s="13" customFormat="1" ht="19.5" customHeight="1" x14ac:dyDescent="0.2">
      <c r="A40" s="39"/>
      <c r="B40" s="29" t="s">
        <v>40</v>
      </c>
      <c r="C40" s="40">
        <f>SUM(C22:C22)</f>
        <v>0</v>
      </c>
      <c r="D40" s="40"/>
      <c r="E40" s="28">
        <f>SUM(E22:E39)</f>
        <v>0</v>
      </c>
      <c r="F40" s="26" t="s">
        <v>41</v>
      </c>
      <c r="G40" s="96">
        <f>SUM(G22:G39)</f>
        <v>0</v>
      </c>
      <c r="H40" s="97">
        <f>SUM(H22:H39)</f>
        <v>0</v>
      </c>
      <c r="I40" s="98">
        <f>SUM(I22:I39)</f>
        <v>0</v>
      </c>
      <c r="J40" s="96">
        <f>SUM(J22:J39)</f>
        <v>0</v>
      </c>
      <c r="K40" s="99" t="s">
        <v>41</v>
      </c>
      <c r="L40" s="100">
        <f>SUM(L22:L39)</f>
        <v>0</v>
      </c>
      <c r="M40" s="101">
        <f>SUM(M22:M39)</f>
        <v>0</v>
      </c>
      <c r="N40" s="102">
        <f>SUM(N22:N39)</f>
        <v>0</v>
      </c>
      <c r="O40" s="103">
        <f>SUM(O22:O39)</f>
        <v>0</v>
      </c>
      <c r="P40" s="99" t="s">
        <v>41</v>
      </c>
      <c r="Q40" s="104">
        <f>SUM(Q22:Q39)</f>
        <v>0</v>
      </c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8 16146:16384" s="13" customFormat="1" ht="19.5" customHeight="1" x14ac:dyDescent="0.2">
      <c r="A41" s="8"/>
      <c r="B41" s="8"/>
      <c r="C41" s="41"/>
      <c r="D41" s="41"/>
      <c r="E41" s="8"/>
      <c r="F41" s="42"/>
      <c r="G41" s="22"/>
      <c r="H41" s="22"/>
      <c r="I41" s="22"/>
      <c r="J41" s="22"/>
      <c r="K41" s="43"/>
      <c r="L41" s="22"/>
      <c r="M41" s="44"/>
      <c r="N41" s="44"/>
      <c r="O41" s="44"/>
      <c r="P41" s="43"/>
      <c r="Q41" s="22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8 16146:16384" s="13" customFormat="1" ht="19.5" customHeight="1" thickBot="1" x14ac:dyDescent="0.25">
      <c r="A42" s="8"/>
      <c r="B42" s="45" t="s">
        <v>42</v>
      </c>
      <c r="C42" s="9"/>
      <c r="D42" s="9"/>
      <c r="E42" s="8"/>
      <c r="F42" s="17"/>
      <c r="G42" s="17"/>
      <c r="H42" s="184" t="s">
        <v>43</v>
      </c>
      <c r="I42" s="184"/>
      <c r="J42" s="17"/>
      <c r="L42" s="17"/>
      <c r="M42" s="44"/>
      <c r="N42" s="184" t="s">
        <v>44</v>
      </c>
      <c r="O42" s="184"/>
      <c r="P42" s="46"/>
      <c r="Q42" s="2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8 16146:16384" s="13" customFormat="1" ht="21" thickTop="1" x14ac:dyDescent="0.2">
      <c r="A43" s="8"/>
      <c r="B43" s="47"/>
      <c r="C43" s="9"/>
      <c r="D43" s="9"/>
      <c r="E43" s="8"/>
      <c r="F43" s="48" t="s">
        <v>45</v>
      </c>
      <c r="G43" s="49"/>
      <c r="H43" s="50" t="s">
        <v>46</v>
      </c>
      <c r="I43" s="90">
        <f>SUMIF(D22:D39,"Int",M22:M39)+SUMIF(D22:D39,"IntF",M22:M39)+SUMIF(D22:D39,"Est-",M22:M39)+SUMIF(D22:D39,"Est+",M22:M39)</f>
        <v>0</v>
      </c>
      <c r="J43" s="198" t="s">
        <v>47</v>
      </c>
      <c r="K43" s="198"/>
      <c r="L43" s="17"/>
      <c r="M43" s="51"/>
      <c r="N43" s="52"/>
      <c r="O43" s="52"/>
      <c r="P43" s="53"/>
      <c r="Q43" s="54"/>
      <c r="R43" s="55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8 16146:16384" s="13" customFormat="1" ht="20.25" x14ac:dyDescent="0.2">
      <c r="A44" s="202"/>
      <c r="B44" s="56" t="s">
        <v>48</v>
      </c>
      <c r="C44" s="9"/>
      <c r="D44" s="9"/>
      <c r="E44" s="8" t="s">
        <v>49</v>
      </c>
      <c r="F44" s="48" t="s">
        <v>45</v>
      </c>
      <c r="G44" s="57"/>
      <c r="H44" s="58" t="s">
        <v>46</v>
      </c>
      <c r="I44" s="91">
        <f>H40</f>
        <v>0</v>
      </c>
      <c r="J44" s="191" t="s">
        <v>50</v>
      </c>
      <c r="K44" s="191"/>
      <c r="L44" s="17"/>
      <c r="M44" s="59" t="s">
        <v>51</v>
      </c>
      <c r="N44" s="60">
        <f>SUMIF(P22:P39,"&gt;0",G22:G39)</f>
        <v>0</v>
      </c>
      <c r="O44" s="20" t="s">
        <v>52</v>
      </c>
      <c r="P44" s="61"/>
      <c r="Q44" s="62">
        <f>ROUND(N44,0)</f>
        <v>0</v>
      </c>
      <c r="R44" s="55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8 16146:16384" s="13" customFormat="1" ht="20.25" x14ac:dyDescent="0.2">
      <c r="A45" s="202"/>
      <c r="B45" s="63" t="s">
        <v>53</v>
      </c>
      <c r="C45" s="9"/>
      <c r="D45" s="9"/>
      <c r="E45" s="8" t="s">
        <v>49</v>
      </c>
      <c r="F45" s="48" t="s">
        <v>45</v>
      </c>
      <c r="G45" s="57"/>
      <c r="H45" s="58" t="s">
        <v>46</v>
      </c>
      <c r="I45" s="92">
        <f>I40</f>
        <v>0</v>
      </c>
      <c r="J45" s="191" t="s">
        <v>54</v>
      </c>
      <c r="K45" s="191"/>
      <c r="L45" s="17"/>
      <c r="M45" s="64"/>
      <c r="N45" s="20"/>
      <c r="O45" s="20"/>
      <c r="P45" s="61"/>
      <c r="Q45" s="65"/>
      <c r="R45" s="5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8 16146:16384" s="13" customFormat="1" ht="20.25" x14ac:dyDescent="0.2">
      <c r="A46" s="202"/>
      <c r="B46" s="66" t="s">
        <v>55</v>
      </c>
      <c r="C46" s="67"/>
      <c r="D46" s="67"/>
      <c r="E46" s="8" t="s">
        <v>49</v>
      </c>
      <c r="F46" s="48" t="s">
        <v>45</v>
      </c>
      <c r="G46" s="57"/>
      <c r="H46" s="58" t="s">
        <v>46</v>
      </c>
      <c r="I46" s="125">
        <f>SUMIF(D22:D39,"Int",L22:L39)+SUMIF(D22:D39,"IntF",L22:L39)</f>
        <v>0</v>
      </c>
      <c r="J46" s="199" t="s">
        <v>56</v>
      </c>
      <c r="K46" s="199"/>
      <c r="L46" s="17"/>
      <c r="M46" s="68" t="s">
        <v>57</v>
      </c>
      <c r="N46" s="69">
        <f>SUM(N47:N48)</f>
        <v>0</v>
      </c>
      <c r="O46" s="70"/>
      <c r="P46" s="70">
        <v>1.61E-2</v>
      </c>
      <c r="Q46" s="62">
        <f>Q44*P46</f>
        <v>0</v>
      </c>
      <c r="R46" s="55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8 16146:16384" s="13" customFormat="1" ht="20.25" x14ac:dyDescent="0.2">
      <c r="A47" s="202"/>
      <c r="B47" s="63" t="s">
        <v>58</v>
      </c>
      <c r="C47" s="9"/>
      <c r="D47" s="9"/>
      <c r="E47" s="8" t="s">
        <v>49</v>
      </c>
      <c r="F47" s="48" t="s">
        <v>45</v>
      </c>
      <c r="G47" s="57"/>
      <c r="H47" s="58" t="s">
        <v>46</v>
      </c>
      <c r="I47" s="93">
        <f>$N$40</f>
        <v>0</v>
      </c>
      <c r="J47" s="191" t="s">
        <v>59</v>
      </c>
      <c r="K47" s="191"/>
      <c r="L47" s="17"/>
      <c r="M47" s="71" t="s">
        <v>60</v>
      </c>
      <c r="N47" s="72">
        <f>SUMIF(C22:C39,"M",P22:P39)/1.61%</f>
        <v>0</v>
      </c>
      <c r="O47" s="20"/>
      <c r="P47" s="61"/>
      <c r="Q47" s="65"/>
      <c r="R47" s="55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8 16146:16384" s="13" customFormat="1" ht="20.25" x14ac:dyDescent="0.2">
      <c r="A48" s="202"/>
      <c r="B48" s="63" t="s">
        <v>61</v>
      </c>
      <c r="C48" s="9"/>
      <c r="D48" s="9"/>
      <c r="E48" s="8" t="s">
        <v>49</v>
      </c>
      <c r="F48" s="48" t="s">
        <v>45</v>
      </c>
      <c r="G48" s="57"/>
      <c r="H48" s="58" t="s">
        <v>46</v>
      </c>
      <c r="I48" s="94">
        <f>O40</f>
        <v>0</v>
      </c>
      <c r="J48" s="191" t="s">
        <v>62</v>
      </c>
      <c r="K48" s="191"/>
      <c r="L48" s="17"/>
      <c r="M48" s="71" t="s">
        <v>63</v>
      </c>
      <c r="N48" s="69">
        <f>SUMIF(C22:C39,"F",P22:P39)/1.61%</f>
        <v>0</v>
      </c>
      <c r="O48" s="192" t="s">
        <v>64</v>
      </c>
      <c r="P48" s="192"/>
      <c r="Q48" s="89">
        <f>ROUND(Q46,0)</f>
        <v>0</v>
      </c>
      <c r="R48" s="55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s="13" customFormat="1" ht="21" thickBot="1" x14ac:dyDescent="0.25">
      <c r="A49" s="202"/>
      <c r="B49" s="73" t="s">
        <v>65</v>
      </c>
      <c r="C49" s="9"/>
      <c r="D49" s="9"/>
      <c r="E49" s="8" t="s">
        <v>49</v>
      </c>
      <c r="F49" s="48" t="s">
        <v>45</v>
      </c>
      <c r="G49" s="74"/>
      <c r="H49" s="75" t="s">
        <v>46</v>
      </c>
      <c r="I49" s="95">
        <f>$Q$48</f>
        <v>0</v>
      </c>
      <c r="J49" s="193" t="s">
        <v>66</v>
      </c>
      <c r="K49" s="193"/>
      <c r="L49" s="17"/>
      <c r="M49" s="76"/>
      <c r="N49" s="77"/>
      <c r="O49" s="77"/>
      <c r="P49" s="78"/>
      <c r="Q49" s="79"/>
      <c r="R49" s="55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s="13" customFormat="1" ht="21" thickTop="1" x14ac:dyDescent="0.2">
      <c r="A50" s="8"/>
      <c r="B50" s="47"/>
      <c r="C50" s="9"/>
      <c r="D50" s="9"/>
      <c r="E50" s="8"/>
      <c r="F50" s="48"/>
      <c r="G50" s="49"/>
      <c r="H50" s="58" t="s">
        <v>46</v>
      </c>
      <c r="I50" s="90">
        <f>SUMIF(D22:D39,"Iva",M22:M39)</f>
        <v>0</v>
      </c>
      <c r="J50" s="178" t="s">
        <v>98</v>
      </c>
      <c r="K50" s="179"/>
      <c r="L50" s="17"/>
      <c r="M50" s="44"/>
      <c r="N50" s="22"/>
      <c r="O50" s="22"/>
      <c r="P50" s="80"/>
      <c r="Q50" s="22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s="13" customFormat="1" ht="20.25" x14ac:dyDescent="0.2">
      <c r="A51" s="8"/>
      <c r="B51" s="63" t="s">
        <v>75</v>
      </c>
      <c r="C51" s="9"/>
      <c r="D51" s="9"/>
      <c r="E51" s="8" t="s">
        <v>49</v>
      </c>
      <c r="F51" s="48" t="s">
        <v>45</v>
      </c>
      <c r="G51" s="57"/>
      <c r="H51" s="58" t="s">
        <v>46</v>
      </c>
      <c r="I51" s="145">
        <f>SUMIF(D22:D39,"Est-",L22:L39)+SUMIF(D22:D39,"Est+",L22:L39)</f>
        <v>0</v>
      </c>
      <c r="J51" s="196" t="s">
        <v>97</v>
      </c>
      <c r="K51" s="191"/>
      <c r="L51" s="17"/>
      <c r="M51" s="44"/>
      <c r="N51" s="22"/>
      <c r="O51" s="22"/>
      <c r="P51" s="80"/>
      <c r="Q51" s="22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13" customFormat="1" ht="21" thickBot="1" x14ac:dyDescent="0.25">
      <c r="A52" s="8"/>
      <c r="B52" s="73" t="s">
        <v>76</v>
      </c>
      <c r="C52" s="9"/>
      <c r="D52" s="9"/>
      <c r="E52" s="8" t="s">
        <v>49</v>
      </c>
      <c r="F52" s="48" t="s">
        <v>45</v>
      </c>
      <c r="G52" s="74"/>
      <c r="H52" s="75" t="s">
        <v>46</v>
      </c>
      <c r="I52" s="123">
        <f>SUMIF(D22:D39,"Iva",L22:L39)</f>
        <v>0</v>
      </c>
      <c r="J52" s="197" t="s">
        <v>83</v>
      </c>
      <c r="K52" s="193"/>
      <c r="L52" s="17"/>
      <c r="M52" s="44"/>
      <c r="N52" s="22"/>
      <c r="O52" s="22"/>
      <c r="P52" s="80"/>
      <c r="Q52" s="2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s="13" customFormat="1" ht="19.5" customHeight="1" thickTop="1" thickBot="1" x14ac:dyDescent="0.25">
      <c r="A53" s="8"/>
      <c r="B53" s="9"/>
      <c r="C53" s="9"/>
      <c r="D53" s="9"/>
      <c r="E53" s="8"/>
      <c r="F53" s="17"/>
      <c r="G53" s="17"/>
      <c r="H53" s="22"/>
      <c r="I53" s="17"/>
      <c r="J53" s="17"/>
      <c r="K53" s="43"/>
      <c r="L53" s="22"/>
      <c r="M53" s="44"/>
      <c r="N53" s="22"/>
      <c r="O53" s="22"/>
      <c r="P53" s="80"/>
      <c r="Q53" s="22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s="83" customFormat="1" ht="18" thickBot="1" x14ac:dyDescent="0.25">
      <c r="A54" s="14"/>
      <c r="B54" s="194" t="s">
        <v>67</v>
      </c>
      <c r="C54" s="194"/>
      <c r="D54" s="194"/>
      <c r="E54" s="194"/>
      <c r="F54" s="194"/>
      <c r="G54" s="194"/>
      <c r="H54" s="105" t="s">
        <v>68</v>
      </c>
      <c r="I54" s="106">
        <f>SUM(I43:I52)</f>
        <v>0</v>
      </c>
      <c r="J54" s="144" t="s">
        <v>86</v>
      </c>
      <c r="K54" s="195">
        <f>O16-I54</f>
        <v>0</v>
      </c>
      <c r="L54" s="195"/>
      <c r="M54" s="81"/>
      <c r="N54" s="16"/>
      <c r="O54" s="16"/>
      <c r="P54" s="82"/>
      <c r="Q54" s="15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customFormat="1" x14ac:dyDescent="0.2">
      <c r="A55" s="1"/>
      <c r="B55" s="2"/>
      <c r="C55" s="2"/>
      <c r="D55" s="2"/>
      <c r="E55" s="1"/>
      <c r="F55" s="3"/>
      <c r="G55" s="3"/>
      <c r="H55" s="4"/>
      <c r="I55" s="3"/>
      <c r="J55" s="3"/>
      <c r="K55" s="1"/>
      <c r="L55" s="4"/>
      <c r="M55" s="84"/>
      <c r="N55" s="84"/>
      <c r="O55" s="4"/>
      <c r="P55" s="85"/>
      <c r="Q55" s="4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</row>
    <row r="56" spans="1:16384" customFormat="1" x14ac:dyDescent="0.2">
      <c r="A56" s="1"/>
      <c r="B56" s="2"/>
      <c r="C56" s="2"/>
      <c r="D56" s="2"/>
      <c r="E56" s="1"/>
      <c r="F56" s="3"/>
      <c r="G56" s="3"/>
      <c r="H56" s="4"/>
      <c r="I56" s="3"/>
      <c r="J56" s="3"/>
      <c r="K56" s="1"/>
      <c r="L56" s="4"/>
      <c r="M56" s="84"/>
      <c r="N56" s="84"/>
      <c r="O56" s="4"/>
      <c r="P56" s="85"/>
      <c r="Q56" s="4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</row>
    <row r="57" spans="1:16384" customFormat="1" x14ac:dyDescent="0.2">
      <c r="A57" s="1"/>
      <c r="B57" s="2"/>
      <c r="C57" s="2"/>
      <c r="D57" s="2"/>
      <c r="E57" s="1"/>
      <c r="F57" s="3"/>
      <c r="G57" s="3"/>
      <c r="H57" s="4"/>
      <c r="I57" s="3"/>
      <c r="J57" s="3"/>
      <c r="K57" s="1"/>
      <c r="L57" s="4"/>
      <c r="M57" s="84"/>
      <c r="N57" s="84"/>
      <c r="O57" s="4"/>
      <c r="P57" s="85"/>
      <c r="Q57" s="4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</row>
    <row r="58" spans="1:16384" customFormat="1" x14ac:dyDescent="0.2">
      <c r="A58" s="1"/>
      <c r="B58" s="2"/>
      <c r="C58" s="2"/>
      <c r="D58" s="2"/>
      <c r="E58" s="1"/>
      <c r="F58" s="3"/>
      <c r="G58" s="3"/>
      <c r="H58" s="4"/>
      <c r="I58" s="3"/>
      <c r="J58" s="3"/>
      <c r="K58" s="1"/>
      <c r="L58" s="4"/>
      <c r="M58" s="84"/>
      <c r="N58" s="84"/>
      <c r="O58" s="4"/>
      <c r="P58" s="85"/>
      <c r="Q58" s="4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</row>
    <row r="59" spans="1:16384" customFormat="1" x14ac:dyDescent="0.2">
      <c r="A59" s="1"/>
      <c r="B59" s="2"/>
      <c r="C59" s="2"/>
      <c r="D59" s="2"/>
      <c r="E59" s="1"/>
      <c r="F59" s="3"/>
      <c r="G59" s="3"/>
      <c r="H59" s="4"/>
      <c r="I59" s="3"/>
      <c r="J59" s="3"/>
      <c r="K59" s="1"/>
      <c r="L59" s="4"/>
      <c r="M59" s="84"/>
      <c r="N59" s="84"/>
      <c r="O59" s="4"/>
      <c r="P59" s="85"/>
      <c r="Q59" s="4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</row>
    <row r="60" spans="1:16384" customFormat="1" ht="14.25" x14ac:dyDescent="0.2">
      <c r="A60" s="1"/>
      <c r="B60" s="86"/>
      <c r="C60" s="86"/>
      <c r="D60" s="86"/>
      <c r="E60" s="139" t="s">
        <v>69</v>
      </c>
      <c r="F60" s="23"/>
      <c r="G60" s="23"/>
      <c r="H60" s="44"/>
      <c r="I60" s="23"/>
      <c r="J60" s="23"/>
      <c r="K60" s="46"/>
      <c r="L60" s="23"/>
      <c r="M60" s="44"/>
      <c r="N60" s="44"/>
      <c r="O60" s="138" t="s">
        <v>70</v>
      </c>
      <c r="P60" s="87"/>
      <c r="Q60" s="20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</row>
    <row r="61" spans="1:16384" customFormat="1" ht="16.5" x14ac:dyDescent="0.2">
      <c r="A61" s="1"/>
      <c r="B61" s="86"/>
      <c r="C61" s="86"/>
      <c r="D61" s="86"/>
      <c r="E61" s="136" t="s">
        <v>71</v>
      </c>
      <c r="F61" s="17"/>
      <c r="G61" s="17"/>
      <c r="H61" s="22"/>
      <c r="I61" s="17"/>
      <c r="J61" s="17"/>
      <c r="K61" s="8"/>
      <c r="L61" s="17"/>
      <c r="M61" s="22"/>
      <c r="N61" s="17"/>
      <c r="O61" s="137" t="s">
        <v>71</v>
      </c>
      <c r="P61" s="88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</row>
  </sheetData>
  <sheetProtection sheet="1" objects="1" scenarios="1"/>
  <mergeCells count="36">
    <mergeCell ref="J50:K50"/>
    <mergeCell ref="J51:K51"/>
    <mergeCell ref="J52:K52"/>
    <mergeCell ref="B54:G54"/>
    <mergeCell ref="K54:L54"/>
    <mergeCell ref="H42:I42"/>
    <mergeCell ref="N42:O42"/>
    <mergeCell ref="J43:K43"/>
    <mergeCell ref="A44:A49"/>
    <mergeCell ref="J44:K44"/>
    <mergeCell ref="J45:K45"/>
    <mergeCell ref="J46:K46"/>
    <mergeCell ref="J47:K47"/>
    <mergeCell ref="J48:K48"/>
    <mergeCell ref="O48:P48"/>
    <mergeCell ref="J49:K49"/>
    <mergeCell ref="E16:M16"/>
    <mergeCell ref="O16:P16"/>
    <mergeCell ref="H19:I19"/>
    <mergeCell ref="N19:Q19"/>
    <mergeCell ref="A20:A21"/>
    <mergeCell ref="B20:B21"/>
    <mergeCell ref="C20:C21"/>
    <mergeCell ref="G10:K10"/>
    <mergeCell ref="M10:N10"/>
    <mergeCell ref="E12:L12"/>
    <mergeCell ref="N12:O12"/>
    <mergeCell ref="E14:I14"/>
    <mergeCell ref="K14:L14"/>
    <mergeCell ref="O14:P14"/>
    <mergeCell ref="M9:N9"/>
    <mergeCell ref="G5:K5"/>
    <mergeCell ref="G6:K6"/>
    <mergeCell ref="G7:K7"/>
    <mergeCell ref="G8:K8"/>
    <mergeCell ref="G9:K9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F4F7E58-94E9-4C7C-82E1-FECA3C83A55E}">
          <x14:formula1>
            <xm:f>Dati!$D$5:$D$8</xm:f>
          </x14:formula1>
          <xm:sqref>P22:P39</xm:sqref>
        </x14:dataValidation>
        <x14:dataValidation type="list" allowBlank="1" showInputMessage="1" showErrorMessage="1" xr:uid="{9821E6CF-B602-4861-8A37-40D3B43DAD7C}">
          <x14:formula1>
            <xm:f>Dati!$C$5:$C$13</xm:f>
          </x14:formula1>
          <xm:sqref>K22:K39</xm:sqref>
        </x14:dataValidation>
        <x14:dataValidation type="list" allowBlank="1" showInputMessage="1" showErrorMessage="1" xr:uid="{27407515-AB9B-4716-B654-A44F2761181F}">
          <x14:formula1>
            <xm:f>Dati!$B$5:$B$9</xm:f>
          </x14:formula1>
          <xm:sqref>D22:D39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FD52-41F1-4EEE-9B0E-B785E08B7293}">
  <sheetPr>
    <pageSetUpPr fitToPage="1"/>
  </sheetPr>
  <dimension ref="A5:XFD112"/>
  <sheetViews>
    <sheetView showGridLines="0" topLeftCell="A10" zoomScaleNormal="100" workbookViewId="0">
      <selection activeCell="K77" sqref="K77:K81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104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84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84" si="2">ROUND(J22*K22,2)</f>
        <v>0</v>
      </c>
      <c r="M22" s="163">
        <f t="shared" ref="M22:M84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77</v>
      </c>
      <c r="C23" s="150"/>
      <c r="D23" s="150" t="s">
        <v>79</v>
      </c>
      <c r="E23" s="151">
        <v>15</v>
      </c>
      <c r="F23" s="152">
        <v>59.53</v>
      </c>
      <c r="G23" s="153">
        <f t="shared" si="0"/>
        <v>892.95</v>
      </c>
      <c r="H23" s="154">
        <f t="shared" ref="H23:H84" si="5">IF(D23="Int",ROUND(G23*8.8/100,2),IF(D23="Est+",ROUND(G23*11.24/100,2),0))</f>
        <v>78.58</v>
      </c>
      <c r="I23" s="154">
        <f t="shared" ref="I23:I84" si="6">IF(D23="Int",ROUND(G23*0.35/100,2),0)</f>
        <v>3.13</v>
      </c>
      <c r="J23" s="154">
        <f t="shared" si="1"/>
        <v>811.24</v>
      </c>
      <c r="K23" s="155">
        <v>0.35</v>
      </c>
      <c r="L23" s="154">
        <f t="shared" si="2"/>
        <v>283.93</v>
      </c>
      <c r="M23" s="156">
        <f t="shared" si="3"/>
        <v>527.30999999999995</v>
      </c>
      <c r="N23" s="154">
        <f t="shared" ref="N23:N84" si="7">IF(D23="Iva",0,ROUND(G23*8.5/100,2))</f>
        <v>75.900000000000006</v>
      </c>
      <c r="O23" s="154">
        <f t="shared" ref="O23:O84" si="8">IF(D23="Int",ROUND(G23*24.2/100,2),IF(D23="Est+",ROUND(G23*22.48/100,2),0))</f>
        <v>216.09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 t="s">
        <v>99</v>
      </c>
      <c r="C24" s="129"/>
      <c r="D24" s="129" t="s">
        <v>79</v>
      </c>
      <c r="E24" s="130">
        <v>15</v>
      </c>
      <c r="F24" s="131">
        <v>25.62</v>
      </c>
      <c r="G24" s="117">
        <f t="shared" si="0"/>
        <v>384.3</v>
      </c>
      <c r="H24" s="118">
        <f t="shared" si="5"/>
        <v>33.82</v>
      </c>
      <c r="I24" s="118">
        <f t="shared" si="6"/>
        <v>1.35</v>
      </c>
      <c r="J24" s="118">
        <f>(G24-H24-I24)</f>
        <v>349.13</v>
      </c>
      <c r="K24" s="142">
        <v>0.35</v>
      </c>
      <c r="L24" s="118">
        <f t="shared" si="2"/>
        <v>122.2</v>
      </c>
      <c r="M24" s="119">
        <f t="shared" si="3"/>
        <v>226.93</v>
      </c>
      <c r="N24" s="118">
        <f t="shared" si="7"/>
        <v>32.67</v>
      </c>
      <c r="O24" s="118">
        <f t="shared" si="8"/>
        <v>93</v>
      </c>
      <c r="P24" s="140"/>
      <c r="Q24" s="118">
        <f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 t="s">
        <v>111</v>
      </c>
      <c r="C25" s="129"/>
      <c r="D25" s="129" t="s">
        <v>79</v>
      </c>
      <c r="E25" s="130">
        <v>9</v>
      </c>
      <c r="F25" s="131">
        <v>25</v>
      </c>
      <c r="G25" s="117">
        <f t="shared" si="0"/>
        <v>225</v>
      </c>
      <c r="H25" s="118">
        <f t="shared" si="5"/>
        <v>19.8</v>
      </c>
      <c r="I25" s="118">
        <f t="shared" si="6"/>
        <v>0.79</v>
      </c>
      <c r="J25" s="118">
        <f t="shared" ref="J25:J29" si="9">(G25-H25-I25)</f>
        <v>204.41</v>
      </c>
      <c r="K25" s="142">
        <v>0.43</v>
      </c>
      <c r="L25" s="118">
        <f t="shared" si="2"/>
        <v>87.9</v>
      </c>
      <c r="M25" s="119">
        <f t="shared" si="3"/>
        <v>116.51</v>
      </c>
      <c r="N25" s="118">
        <f t="shared" si="7"/>
        <v>19.13</v>
      </c>
      <c r="O25" s="118">
        <f t="shared" si="8"/>
        <v>54.45</v>
      </c>
      <c r="P25" s="140"/>
      <c r="Q25" s="118">
        <f t="shared" ref="Q25:Q29" si="10">ROUND(G25*P25,2)</f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 t="s">
        <v>112</v>
      </c>
      <c r="C26" s="129"/>
      <c r="D26" s="129" t="s">
        <v>79</v>
      </c>
      <c r="E26" s="130">
        <v>10</v>
      </c>
      <c r="F26" s="131">
        <v>20.350000000000001</v>
      </c>
      <c r="G26" s="117">
        <f t="shared" si="0"/>
        <v>203.5</v>
      </c>
      <c r="H26" s="118">
        <f t="shared" si="5"/>
        <v>17.91</v>
      </c>
      <c r="I26" s="118">
        <f t="shared" si="6"/>
        <v>0.71</v>
      </c>
      <c r="J26" s="118">
        <f t="shared" si="9"/>
        <v>184.88</v>
      </c>
      <c r="K26" s="142">
        <v>0.35</v>
      </c>
      <c r="L26" s="118">
        <f t="shared" si="2"/>
        <v>64.709999999999994</v>
      </c>
      <c r="M26" s="119">
        <f t="shared" si="3"/>
        <v>120.17</v>
      </c>
      <c r="N26" s="118">
        <f t="shared" si="7"/>
        <v>17.3</v>
      </c>
      <c r="O26" s="118">
        <f t="shared" si="8"/>
        <v>49.25</v>
      </c>
      <c r="P26" s="140"/>
      <c r="Q26" s="118">
        <f t="shared" si="10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16"/>
      <c r="B27" s="128" t="s">
        <v>113</v>
      </c>
      <c r="C27" s="129"/>
      <c r="D27" s="129" t="s">
        <v>79</v>
      </c>
      <c r="E27" s="130">
        <v>5</v>
      </c>
      <c r="F27" s="131">
        <v>15.95</v>
      </c>
      <c r="G27" s="117">
        <f t="shared" si="0"/>
        <v>79.75</v>
      </c>
      <c r="H27" s="118">
        <f t="shared" si="5"/>
        <v>7.02</v>
      </c>
      <c r="I27" s="118">
        <f t="shared" si="6"/>
        <v>0.28000000000000003</v>
      </c>
      <c r="J27" s="118">
        <f t="shared" si="9"/>
        <v>72.45</v>
      </c>
      <c r="K27" s="142">
        <v>0.23</v>
      </c>
      <c r="L27" s="118">
        <f t="shared" si="2"/>
        <v>16.66</v>
      </c>
      <c r="M27" s="119">
        <f t="shared" si="3"/>
        <v>55.79</v>
      </c>
      <c r="N27" s="118">
        <f t="shared" si="7"/>
        <v>6.78</v>
      </c>
      <c r="O27" s="118">
        <f t="shared" si="8"/>
        <v>19.3</v>
      </c>
      <c r="P27" s="140"/>
      <c r="Q27" s="118">
        <f t="shared" si="10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6.5" x14ac:dyDescent="0.2">
      <c r="A28" s="39"/>
      <c r="B28" s="166" t="s">
        <v>114</v>
      </c>
      <c r="C28" s="158"/>
      <c r="D28" s="158"/>
      <c r="E28" s="148"/>
      <c r="F28" s="159"/>
      <c r="G28" s="160">
        <f t="shared" si="0"/>
        <v>0</v>
      </c>
      <c r="H28" s="161">
        <f>IF(D28="Int",ROUND(G28*8.8/100,2),IF(D28="Est+",ROUND(G28*11.24/100,2),0))</f>
        <v>0</v>
      </c>
      <c r="I28" s="161">
        <f>IF(D28="Int",ROUND(G28*0.35/100,2),0)</f>
        <v>0</v>
      </c>
      <c r="J28" s="161">
        <f t="shared" si="9"/>
        <v>0</v>
      </c>
      <c r="K28" s="162"/>
      <c r="L28" s="161">
        <f t="shared" si="2"/>
        <v>0</v>
      </c>
      <c r="M28" s="163">
        <f t="shared" si="3"/>
        <v>0</v>
      </c>
      <c r="N28" s="161">
        <f>IF(D28="Iva",0,ROUND(G28*8.5/100,2))</f>
        <v>0</v>
      </c>
      <c r="O28" s="161">
        <f>IF(D28="Int",ROUND(G28*24.2/100,2),IF(D28="Est+",ROUND(G28*22.48/100,2),0))</f>
        <v>0</v>
      </c>
      <c r="P28" s="164"/>
      <c r="Q28" s="161">
        <f t="shared" si="10"/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49"/>
      <c r="B29" s="147"/>
      <c r="C29" s="150"/>
      <c r="D29" s="150"/>
      <c r="E29" s="151"/>
      <c r="F29" s="152"/>
      <c r="G29" s="153">
        <f t="shared" si="0"/>
        <v>0</v>
      </c>
      <c r="H29" s="154">
        <f t="shared" ref="H29:H33" si="11">IF(D29="Int",ROUND(G29*8.8/100,2),IF(D29="Est+",ROUND(G29*11.24/100,2),0))</f>
        <v>0</v>
      </c>
      <c r="I29" s="154">
        <f t="shared" ref="I29:I33" si="12">IF(D29="Int",ROUND(G29*0.35/100,2),0)</f>
        <v>0</v>
      </c>
      <c r="J29" s="154">
        <f t="shared" si="9"/>
        <v>0</v>
      </c>
      <c r="K29" s="155"/>
      <c r="L29" s="154">
        <f t="shared" si="2"/>
        <v>0</v>
      </c>
      <c r="M29" s="156">
        <f t="shared" si="3"/>
        <v>0</v>
      </c>
      <c r="N29" s="154">
        <f t="shared" ref="N29:N33" si="13">IF(D29="Iva",0,ROUND(G29*8.5/100,2))</f>
        <v>0</v>
      </c>
      <c r="O29" s="154">
        <f t="shared" ref="O29:O33" si="14">IF(D29="Int",ROUND(G29*24.2/100,2),IF(D29="Est+",ROUND(G29*22.48/100,2),0))</f>
        <v>0</v>
      </c>
      <c r="P29" s="157"/>
      <c r="Q29" s="154">
        <f t="shared" si="10"/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116"/>
      <c r="B30" s="128"/>
      <c r="C30" s="129"/>
      <c r="D30" s="129"/>
      <c r="E30" s="130"/>
      <c r="F30" s="131"/>
      <c r="G30" s="117">
        <f t="shared" si="0"/>
        <v>0</v>
      </c>
      <c r="H30" s="118">
        <f t="shared" si="11"/>
        <v>0</v>
      </c>
      <c r="I30" s="118">
        <f t="shared" si="12"/>
        <v>0</v>
      </c>
      <c r="J30" s="118">
        <f>(G30-H30-I30)</f>
        <v>0</v>
      </c>
      <c r="K30" s="142"/>
      <c r="L30" s="118">
        <f t="shared" si="2"/>
        <v>0</v>
      </c>
      <c r="M30" s="119">
        <f t="shared" si="3"/>
        <v>0</v>
      </c>
      <c r="N30" s="118">
        <f t="shared" si="13"/>
        <v>0</v>
      </c>
      <c r="O30" s="118">
        <f t="shared" si="14"/>
        <v>0</v>
      </c>
      <c r="P30" s="140"/>
      <c r="Q30" s="118">
        <f>ROUND(G30*P30,2)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16"/>
      <c r="B31" s="128"/>
      <c r="C31" s="129"/>
      <c r="D31" s="129"/>
      <c r="E31" s="130"/>
      <c r="F31" s="131"/>
      <c r="G31" s="117">
        <f t="shared" si="0"/>
        <v>0</v>
      </c>
      <c r="H31" s="118">
        <f t="shared" si="11"/>
        <v>0</v>
      </c>
      <c r="I31" s="118">
        <f t="shared" si="12"/>
        <v>0</v>
      </c>
      <c r="J31" s="118">
        <f t="shared" ref="J31:J35" si="15">(G31-H31-I31)</f>
        <v>0</v>
      </c>
      <c r="K31" s="142"/>
      <c r="L31" s="118">
        <f t="shared" si="2"/>
        <v>0</v>
      </c>
      <c r="M31" s="119">
        <f t="shared" si="3"/>
        <v>0</v>
      </c>
      <c r="N31" s="118">
        <f t="shared" si="13"/>
        <v>0</v>
      </c>
      <c r="O31" s="118">
        <f t="shared" si="14"/>
        <v>0</v>
      </c>
      <c r="P31" s="140"/>
      <c r="Q31" s="118">
        <f t="shared" ref="Q31:Q35" si="16">ROUND(G31*P31,2)</f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x14ac:dyDescent="0.2">
      <c r="A32" s="116"/>
      <c r="B32" s="128"/>
      <c r="C32" s="129"/>
      <c r="D32" s="129"/>
      <c r="E32" s="130"/>
      <c r="F32" s="131"/>
      <c r="G32" s="117">
        <f t="shared" si="0"/>
        <v>0</v>
      </c>
      <c r="H32" s="118">
        <f t="shared" si="11"/>
        <v>0</v>
      </c>
      <c r="I32" s="118">
        <f t="shared" si="12"/>
        <v>0</v>
      </c>
      <c r="J32" s="118">
        <f t="shared" si="15"/>
        <v>0</v>
      </c>
      <c r="K32" s="142"/>
      <c r="L32" s="118">
        <f t="shared" si="2"/>
        <v>0</v>
      </c>
      <c r="M32" s="119">
        <f t="shared" si="3"/>
        <v>0</v>
      </c>
      <c r="N32" s="118">
        <f t="shared" si="13"/>
        <v>0</v>
      </c>
      <c r="O32" s="118">
        <f t="shared" si="14"/>
        <v>0</v>
      </c>
      <c r="P32" s="140"/>
      <c r="Q32" s="118">
        <f t="shared" si="16"/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7 16146:16384" s="13" customFormat="1" ht="19.5" customHeight="1" x14ac:dyDescent="0.2">
      <c r="A33" s="116"/>
      <c r="B33" s="128"/>
      <c r="C33" s="129"/>
      <c r="D33" s="129"/>
      <c r="E33" s="130"/>
      <c r="F33" s="131"/>
      <c r="G33" s="117">
        <f t="shared" si="0"/>
        <v>0</v>
      </c>
      <c r="H33" s="118">
        <f t="shared" si="11"/>
        <v>0</v>
      </c>
      <c r="I33" s="118">
        <f t="shared" si="12"/>
        <v>0</v>
      </c>
      <c r="J33" s="118">
        <f t="shared" si="15"/>
        <v>0</v>
      </c>
      <c r="K33" s="142"/>
      <c r="L33" s="118">
        <f t="shared" si="2"/>
        <v>0</v>
      </c>
      <c r="M33" s="119">
        <f t="shared" si="3"/>
        <v>0</v>
      </c>
      <c r="N33" s="118">
        <f t="shared" si="13"/>
        <v>0</v>
      </c>
      <c r="O33" s="118">
        <f t="shared" si="14"/>
        <v>0</v>
      </c>
      <c r="P33" s="140"/>
      <c r="Q33" s="118">
        <f t="shared" si="16"/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7 16146:16384" s="13" customFormat="1" ht="16.5" x14ac:dyDescent="0.2">
      <c r="A34" s="39"/>
      <c r="B34" s="166" t="s">
        <v>115</v>
      </c>
      <c r="C34" s="158"/>
      <c r="D34" s="158"/>
      <c r="E34" s="148"/>
      <c r="F34" s="159"/>
      <c r="G34" s="160">
        <f t="shared" si="0"/>
        <v>0</v>
      </c>
      <c r="H34" s="161">
        <f>IF(D34="Int",ROUND(G34*8.8/100,2),IF(D34="Est+",ROUND(G34*11.24/100,2),0))</f>
        <v>0</v>
      </c>
      <c r="I34" s="161">
        <f>IF(D34="Int",ROUND(G34*0.35/100,2),0)</f>
        <v>0</v>
      </c>
      <c r="J34" s="161">
        <f t="shared" si="15"/>
        <v>0</v>
      </c>
      <c r="K34" s="162"/>
      <c r="L34" s="161">
        <f t="shared" si="2"/>
        <v>0</v>
      </c>
      <c r="M34" s="163">
        <f t="shared" si="3"/>
        <v>0</v>
      </c>
      <c r="N34" s="161">
        <f>IF(D34="Iva",0,ROUND(G34*8.5/100,2))</f>
        <v>0</v>
      </c>
      <c r="O34" s="161">
        <f>IF(D34="Int",ROUND(G34*24.2/100,2),IF(D34="Est+",ROUND(G34*22.48/100,2),0))</f>
        <v>0</v>
      </c>
      <c r="P34" s="164"/>
      <c r="Q34" s="161">
        <f t="shared" si="16"/>
        <v>0</v>
      </c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7 16146:16384" s="13" customFormat="1" ht="19.5" customHeight="1" x14ac:dyDescent="0.2">
      <c r="A35" s="149"/>
      <c r="B35" s="147"/>
      <c r="C35" s="150"/>
      <c r="D35" s="150"/>
      <c r="E35" s="151"/>
      <c r="F35" s="152"/>
      <c r="G35" s="153">
        <f t="shared" si="0"/>
        <v>0</v>
      </c>
      <c r="H35" s="154">
        <f t="shared" ref="H35:H39" si="17">IF(D35="Int",ROUND(G35*8.8/100,2),IF(D35="Est+",ROUND(G35*11.24/100,2),0))</f>
        <v>0</v>
      </c>
      <c r="I35" s="154">
        <f t="shared" ref="I35:I39" si="18">IF(D35="Int",ROUND(G35*0.35/100,2),0)</f>
        <v>0</v>
      </c>
      <c r="J35" s="154">
        <f t="shared" si="15"/>
        <v>0</v>
      </c>
      <c r="K35" s="155"/>
      <c r="L35" s="154">
        <f t="shared" si="2"/>
        <v>0</v>
      </c>
      <c r="M35" s="156">
        <f t="shared" si="3"/>
        <v>0</v>
      </c>
      <c r="N35" s="154">
        <f t="shared" ref="N35:N39" si="19">IF(D35="Iva",0,ROUND(G35*8.5/100,2))</f>
        <v>0</v>
      </c>
      <c r="O35" s="154">
        <f t="shared" ref="O35:O39" si="20">IF(D35="Int",ROUND(G35*24.2/100,2),IF(D35="Est+",ROUND(G35*22.48/100,2),0))</f>
        <v>0</v>
      </c>
      <c r="P35" s="157"/>
      <c r="Q35" s="154">
        <f t="shared" si="16"/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7 16146:16384" s="13" customFormat="1" ht="19.5" customHeight="1" x14ac:dyDescent="0.2">
      <c r="A36" s="116"/>
      <c r="B36" s="128"/>
      <c r="C36" s="129"/>
      <c r="D36" s="129"/>
      <c r="E36" s="130"/>
      <c r="F36" s="131"/>
      <c r="G36" s="117">
        <f t="shared" si="0"/>
        <v>0</v>
      </c>
      <c r="H36" s="118">
        <f t="shared" si="17"/>
        <v>0</v>
      </c>
      <c r="I36" s="118">
        <f t="shared" si="18"/>
        <v>0</v>
      </c>
      <c r="J36" s="118">
        <f>(G36-H36-I36)</f>
        <v>0</v>
      </c>
      <c r="K36" s="142"/>
      <c r="L36" s="118">
        <f t="shared" si="2"/>
        <v>0</v>
      </c>
      <c r="M36" s="119">
        <f t="shared" si="3"/>
        <v>0</v>
      </c>
      <c r="N36" s="118">
        <f t="shared" si="19"/>
        <v>0</v>
      </c>
      <c r="O36" s="118">
        <f t="shared" si="20"/>
        <v>0</v>
      </c>
      <c r="P36" s="140"/>
      <c r="Q36" s="118">
        <f>ROUND(G36*P36,2)</f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7 16146:16384" s="13" customFormat="1" ht="19.5" customHeight="1" x14ac:dyDescent="0.2">
      <c r="A37" s="116"/>
      <c r="B37" s="128"/>
      <c r="C37" s="129"/>
      <c r="D37" s="129"/>
      <c r="E37" s="130"/>
      <c r="F37" s="131"/>
      <c r="G37" s="117">
        <f t="shared" si="0"/>
        <v>0</v>
      </c>
      <c r="H37" s="118">
        <f t="shared" si="17"/>
        <v>0</v>
      </c>
      <c r="I37" s="118">
        <f t="shared" si="18"/>
        <v>0</v>
      </c>
      <c r="J37" s="118">
        <f t="shared" ref="J37:J41" si="21">(G37-H37-I37)</f>
        <v>0</v>
      </c>
      <c r="K37" s="142"/>
      <c r="L37" s="118">
        <f t="shared" si="2"/>
        <v>0</v>
      </c>
      <c r="M37" s="119">
        <f t="shared" si="3"/>
        <v>0</v>
      </c>
      <c r="N37" s="118">
        <f t="shared" si="19"/>
        <v>0</v>
      </c>
      <c r="O37" s="118">
        <f t="shared" si="20"/>
        <v>0</v>
      </c>
      <c r="P37" s="140"/>
      <c r="Q37" s="118">
        <f t="shared" ref="Q37:Q41" si="22">ROUND(G37*P37,2)</f>
        <v>0</v>
      </c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7 16146:16384" s="13" customFormat="1" ht="19.5" customHeight="1" x14ac:dyDescent="0.2">
      <c r="A38" s="116"/>
      <c r="B38" s="128"/>
      <c r="C38" s="129"/>
      <c r="D38" s="129"/>
      <c r="E38" s="130"/>
      <c r="F38" s="131"/>
      <c r="G38" s="117">
        <f t="shared" si="0"/>
        <v>0</v>
      </c>
      <c r="H38" s="118">
        <f t="shared" si="17"/>
        <v>0</v>
      </c>
      <c r="I38" s="118">
        <f t="shared" si="18"/>
        <v>0</v>
      </c>
      <c r="J38" s="118">
        <f t="shared" si="21"/>
        <v>0</v>
      </c>
      <c r="K38" s="142"/>
      <c r="L38" s="118">
        <f t="shared" si="2"/>
        <v>0</v>
      </c>
      <c r="M38" s="119">
        <f t="shared" si="3"/>
        <v>0</v>
      </c>
      <c r="N38" s="118">
        <f t="shared" si="19"/>
        <v>0</v>
      </c>
      <c r="O38" s="118">
        <f t="shared" si="20"/>
        <v>0</v>
      </c>
      <c r="P38" s="140"/>
      <c r="Q38" s="118">
        <f t="shared" si="22"/>
        <v>0</v>
      </c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7 16146:16384" s="13" customFormat="1" ht="19.5" customHeight="1" x14ac:dyDescent="0.2">
      <c r="A39" s="116"/>
      <c r="B39" s="128"/>
      <c r="C39" s="129"/>
      <c r="D39" s="129"/>
      <c r="E39" s="130"/>
      <c r="F39" s="131"/>
      <c r="G39" s="117">
        <f t="shared" si="0"/>
        <v>0</v>
      </c>
      <c r="H39" s="118">
        <f t="shared" si="17"/>
        <v>0</v>
      </c>
      <c r="I39" s="118">
        <f t="shared" si="18"/>
        <v>0</v>
      </c>
      <c r="J39" s="118">
        <f t="shared" si="21"/>
        <v>0</v>
      </c>
      <c r="K39" s="142"/>
      <c r="L39" s="118">
        <f t="shared" si="2"/>
        <v>0</v>
      </c>
      <c r="M39" s="119">
        <f t="shared" si="3"/>
        <v>0</v>
      </c>
      <c r="N39" s="118">
        <f t="shared" si="19"/>
        <v>0</v>
      </c>
      <c r="O39" s="118">
        <f t="shared" si="20"/>
        <v>0</v>
      </c>
      <c r="P39" s="140"/>
      <c r="Q39" s="118">
        <f t="shared" si="22"/>
        <v>0</v>
      </c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7 16146:16384" s="13" customFormat="1" ht="16.5" x14ac:dyDescent="0.2">
      <c r="A40" s="39"/>
      <c r="B40" s="166" t="s">
        <v>116</v>
      </c>
      <c r="C40" s="158"/>
      <c r="D40" s="158"/>
      <c r="E40" s="148"/>
      <c r="F40" s="159"/>
      <c r="G40" s="160">
        <f t="shared" si="0"/>
        <v>0</v>
      </c>
      <c r="H40" s="161">
        <f>IF(D40="Int",ROUND(G40*8.8/100,2),IF(D40="Est+",ROUND(G40*11.24/100,2),0))</f>
        <v>0</v>
      </c>
      <c r="I40" s="161">
        <f>IF(D40="Int",ROUND(G40*0.35/100,2),0)</f>
        <v>0</v>
      </c>
      <c r="J40" s="161">
        <f t="shared" si="21"/>
        <v>0</v>
      </c>
      <c r="K40" s="162"/>
      <c r="L40" s="161">
        <f t="shared" si="2"/>
        <v>0</v>
      </c>
      <c r="M40" s="163">
        <f t="shared" si="3"/>
        <v>0</v>
      </c>
      <c r="N40" s="161">
        <f>IF(D40="Iva",0,ROUND(G40*8.5/100,2))</f>
        <v>0</v>
      </c>
      <c r="O40" s="161">
        <f>IF(D40="Int",ROUND(G40*24.2/100,2),IF(D40="Est+",ROUND(G40*22.48/100,2),0))</f>
        <v>0</v>
      </c>
      <c r="P40" s="164"/>
      <c r="Q40" s="161">
        <f t="shared" si="22"/>
        <v>0</v>
      </c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7 16146:16384" s="13" customFormat="1" ht="19.5" customHeight="1" x14ac:dyDescent="0.2">
      <c r="A41" s="149"/>
      <c r="B41" s="147"/>
      <c r="C41" s="150"/>
      <c r="D41" s="150"/>
      <c r="E41" s="151"/>
      <c r="F41" s="152"/>
      <c r="G41" s="153">
        <f t="shared" si="0"/>
        <v>0</v>
      </c>
      <c r="H41" s="154">
        <f t="shared" ref="H41:H45" si="23">IF(D41="Int",ROUND(G41*8.8/100,2),IF(D41="Est+",ROUND(G41*11.24/100,2),0))</f>
        <v>0</v>
      </c>
      <c r="I41" s="154">
        <f t="shared" ref="I41:I45" si="24">IF(D41="Int",ROUND(G41*0.35/100,2),0)</f>
        <v>0</v>
      </c>
      <c r="J41" s="154">
        <f t="shared" si="21"/>
        <v>0</v>
      </c>
      <c r="K41" s="155"/>
      <c r="L41" s="154">
        <f t="shared" si="2"/>
        <v>0</v>
      </c>
      <c r="M41" s="156">
        <f t="shared" si="3"/>
        <v>0</v>
      </c>
      <c r="N41" s="154">
        <f t="shared" ref="N41:N45" si="25">IF(D41="Iva",0,ROUND(G41*8.5/100,2))</f>
        <v>0</v>
      </c>
      <c r="O41" s="154">
        <f t="shared" ref="O41:O45" si="26">IF(D41="Int",ROUND(G41*24.2/100,2),IF(D41="Est+",ROUND(G41*22.48/100,2),0))</f>
        <v>0</v>
      </c>
      <c r="P41" s="157"/>
      <c r="Q41" s="154">
        <f t="shared" si="22"/>
        <v>0</v>
      </c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7 16146:16384" s="13" customFormat="1" ht="19.5" customHeight="1" x14ac:dyDescent="0.2">
      <c r="A42" s="116"/>
      <c r="B42" s="128"/>
      <c r="C42" s="129"/>
      <c r="D42" s="129"/>
      <c r="E42" s="130"/>
      <c r="F42" s="131"/>
      <c r="G42" s="117">
        <f t="shared" si="0"/>
        <v>0</v>
      </c>
      <c r="H42" s="118">
        <f t="shared" si="23"/>
        <v>0</v>
      </c>
      <c r="I42" s="118">
        <f t="shared" si="24"/>
        <v>0</v>
      </c>
      <c r="J42" s="118">
        <f>(G42-H42-I42)</f>
        <v>0</v>
      </c>
      <c r="K42" s="142"/>
      <c r="L42" s="118">
        <f t="shared" si="2"/>
        <v>0</v>
      </c>
      <c r="M42" s="119">
        <f t="shared" si="3"/>
        <v>0</v>
      </c>
      <c r="N42" s="118">
        <f t="shared" si="25"/>
        <v>0</v>
      </c>
      <c r="O42" s="118">
        <f t="shared" si="26"/>
        <v>0</v>
      </c>
      <c r="P42" s="140"/>
      <c r="Q42" s="118">
        <f>ROUND(G42*P42,2)</f>
        <v>0</v>
      </c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7 16146:16384" s="13" customFormat="1" ht="19.5" customHeight="1" x14ac:dyDescent="0.2">
      <c r="A43" s="116"/>
      <c r="B43" s="128"/>
      <c r="C43" s="129"/>
      <c r="D43" s="129"/>
      <c r="E43" s="130"/>
      <c r="F43" s="131"/>
      <c r="G43" s="117">
        <f t="shared" si="0"/>
        <v>0</v>
      </c>
      <c r="H43" s="118">
        <f t="shared" si="23"/>
        <v>0</v>
      </c>
      <c r="I43" s="118">
        <f t="shared" si="24"/>
        <v>0</v>
      </c>
      <c r="J43" s="118">
        <f t="shared" ref="J43:J47" si="27">(G43-H43-I43)</f>
        <v>0</v>
      </c>
      <c r="K43" s="142"/>
      <c r="L43" s="118">
        <f t="shared" si="2"/>
        <v>0</v>
      </c>
      <c r="M43" s="119">
        <f t="shared" si="3"/>
        <v>0</v>
      </c>
      <c r="N43" s="118">
        <f t="shared" si="25"/>
        <v>0</v>
      </c>
      <c r="O43" s="118">
        <f t="shared" si="26"/>
        <v>0</v>
      </c>
      <c r="P43" s="140"/>
      <c r="Q43" s="118">
        <f t="shared" ref="Q43:Q47" si="28">ROUND(G43*P43,2)</f>
        <v>0</v>
      </c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7 16146:16384" s="13" customFormat="1" ht="19.5" customHeight="1" x14ac:dyDescent="0.2">
      <c r="A44" s="116"/>
      <c r="B44" s="128"/>
      <c r="C44" s="129"/>
      <c r="D44" s="129"/>
      <c r="E44" s="130"/>
      <c r="F44" s="131"/>
      <c r="G44" s="117">
        <f t="shared" si="0"/>
        <v>0</v>
      </c>
      <c r="H44" s="118">
        <f t="shared" si="23"/>
        <v>0</v>
      </c>
      <c r="I44" s="118">
        <f t="shared" si="24"/>
        <v>0</v>
      </c>
      <c r="J44" s="118">
        <f t="shared" si="27"/>
        <v>0</v>
      </c>
      <c r="K44" s="142"/>
      <c r="L44" s="118">
        <f t="shared" si="2"/>
        <v>0</v>
      </c>
      <c r="M44" s="119">
        <f t="shared" si="3"/>
        <v>0</v>
      </c>
      <c r="N44" s="118">
        <f t="shared" si="25"/>
        <v>0</v>
      </c>
      <c r="O44" s="118">
        <f t="shared" si="26"/>
        <v>0</v>
      </c>
      <c r="P44" s="140"/>
      <c r="Q44" s="118">
        <f t="shared" si="28"/>
        <v>0</v>
      </c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7 16146:16384" s="13" customFormat="1" ht="19.5" customHeight="1" x14ac:dyDescent="0.2">
      <c r="A45" s="116"/>
      <c r="B45" s="128"/>
      <c r="C45" s="129"/>
      <c r="D45" s="129"/>
      <c r="E45" s="130"/>
      <c r="F45" s="131"/>
      <c r="G45" s="117">
        <f t="shared" si="0"/>
        <v>0</v>
      </c>
      <c r="H45" s="118">
        <f t="shared" si="23"/>
        <v>0</v>
      </c>
      <c r="I45" s="118">
        <f t="shared" si="24"/>
        <v>0</v>
      </c>
      <c r="J45" s="118">
        <f t="shared" si="27"/>
        <v>0</v>
      </c>
      <c r="K45" s="142"/>
      <c r="L45" s="118">
        <f t="shared" si="2"/>
        <v>0</v>
      </c>
      <c r="M45" s="119">
        <f t="shared" si="3"/>
        <v>0</v>
      </c>
      <c r="N45" s="118">
        <f t="shared" si="25"/>
        <v>0</v>
      </c>
      <c r="O45" s="118">
        <f t="shared" si="26"/>
        <v>0</v>
      </c>
      <c r="P45" s="140"/>
      <c r="Q45" s="118">
        <f t="shared" si="28"/>
        <v>0</v>
      </c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7 16146:16384" s="13" customFormat="1" ht="16.5" x14ac:dyDescent="0.2">
      <c r="A46" s="39"/>
      <c r="B46" s="166" t="s">
        <v>117</v>
      </c>
      <c r="C46" s="158"/>
      <c r="D46" s="158"/>
      <c r="E46" s="148"/>
      <c r="F46" s="159"/>
      <c r="G46" s="160">
        <f t="shared" si="0"/>
        <v>0</v>
      </c>
      <c r="H46" s="161">
        <f>IF(D46="Int",ROUND(G46*8.8/100,2),IF(D46="Est+",ROUND(G46*11.24/100,2),0))</f>
        <v>0</v>
      </c>
      <c r="I46" s="161">
        <f>IF(D46="Int",ROUND(G46*0.35/100,2),0)</f>
        <v>0</v>
      </c>
      <c r="J46" s="161">
        <f t="shared" si="27"/>
        <v>0</v>
      </c>
      <c r="K46" s="162"/>
      <c r="L46" s="161">
        <f t="shared" si="2"/>
        <v>0</v>
      </c>
      <c r="M46" s="163">
        <f t="shared" si="3"/>
        <v>0</v>
      </c>
      <c r="N46" s="161">
        <f>IF(D46="Iva",0,ROUND(G46*8.5/100,2))</f>
        <v>0</v>
      </c>
      <c r="O46" s="161">
        <f>IF(D46="Int",ROUND(G46*24.2/100,2),IF(D46="Est+",ROUND(G46*22.48/100,2),0))</f>
        <v>0</v>
      </c>
      <c r="P46" s="164"/>
      <c r="Q46" s="161">
        <f t="shared" si="28"/>
        <v>0</v>
      </c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7 16146:16384" s="13" customFormat="1" ht="19.5" customHeight="1" x14ac:dyDescent="0.2">
      <c r="A47" s="149"/>
      <c r="B47" s="147"/>
      <c r="C47" s="150"/>
      <c r="D47" s="150"/>
      <c r="E47" s="151"/>
      <c r="F47" s="152"/>
      <c r="G47" s="153">
        <f t="shared" si="0"/>
        <v>0</v>
      </c>
      <c r="H47" s="154">
        <f t="shared" ref="H47:H51" si="29">IF(D47="Int",ROUND(G47*8.8/100,2),IF(D47="Est+",ROUND(G47*11.24/100,2),0))</f>
        <v>0</v>
      </c>
      <c r="I47" s="154">
        <f t="shared" ref="I47:I51" si="30">IF(D47="Int",ROUND(G47*0.35/100,2),0)</f>
        <v>0</v>
      </c>
      <c r="J47" s="154">
        <f t="shared" si="27"/>
        <v>0</v>
      </c>
      <c r="K47" s="155"/>
      <c r="L47" s="154">
        <f t="shared" si="2"/>
        <v>0</v>
      </c>
      <c r="M47" s="156">
        <f t="shared" si="3"/>
        <v>0</v>
      </c>
      <c r="N47" s="154">
        <f t="shared" ref="N47:N51" si="31">IF(D47="Iva",0,ROUND(G47*8.5/100,2))</f>
        <v>0</v>
      </c>
      <c r="O47" s="154">
        <f t="shared" ref="O47:O51" si="32">IF(D47="Int",ROUND(G47*24.2/100,2),IF(D47="Est+",ROUND(G47*22.48/100,2),0))</f>
        <v>0</v>
      </c>
      <c r="P47" s="157"/>
      <c r="Q47" s="154">
        <f t="shared" si="28"/>
        <v>0</v>
      </c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7 16146:16384" s="13" customFormat="1" ht="19.5" customHeight="1" x14ac:dyDescent="0.2">
      <c r="A48" s="116"/>
      <c r="B48" s="128"/>
      <c r="C48" s="129"/>
      <c r="D48" s="129"/>
      <c r="E48" s="130"/>
      <c r="F48" s="131"/>
      <c r="G48" s="117">
        <f t="shared" si="0"/>
        <v>0</v>
      </c>
      <c r="H48" s="118">
        <f t="shared" si="29"/>
        <v>0</v>
      </c>
      <c r="I48" s="118">
        <f t="shared" si="30"/>
        <v>0</v>
      </c>
      <c r="J48" s="118">
        <f>(G48-H48-I48)</f>
        <v>0</v>
      </c>
      <c r="K48" s="142"/>
      <c r="L48" s="118">
        <f t="shared" si="2"/>
        <v>0</v>
      </c>
      <c r="M48" s="119">
        <f t="shared" si="3"/>
        <v>0</v>
      </c>
      <c r="N48" s="118">
        <f t="shared" si="31"/>
        <v>0</v>
      </c>
      <c r="O48" s="118">
        <f t="shared" si="32"/>
        <v>0</v>
      </c>
      <c r="P48" s="140"/>
      <c r="Q48" s="118">
        <f>ROUND(G48*P48,2)</f>
        <v>0</v>
      </c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7 16146:16384" s="13" customFormat="1" ht="19.5" customHeight="1" x14ac:dyDescent="0.2">
      <c r="A49" s="116"/>
      <c r="B49" s="128"/>
      <c r="C49" s="129"/>
      <c r="D49" s="129"/>
      <c r="E49" s="130"/>
      <c r="F49" s="131"/>
      <c r="G49" s="117">
        <f t="shared" si="0"/>
        <v>0</v>
      </c>
      <c r="H49" s="118">
        <f t="shared" si="29"/>
        <v>0</v>
      </c>
      <c r="I49" s="118">
        <f t="shared" si="30"/>
        <v>0</v>
      </c>
      <c r="J49" s="118">
        <f t="shared" ref="J49:J53" si="33">(G49-H49-I49)</f>
        <v>0</v>
      </c>
      <c r="K49" s="142"/>
      <c r="L49" s="118">
        <f t="shared" si="2"/>
        <v>0</v>
      </c>
      <c r="M49" s="119">
        <f t="shared" si="3"/>
        <v>0</v>
      </c>
      <c r="N49" s="118">
        <f t="shared" si="31"/>
        <v>0</v>
      </c>
      <c r="O49" s="118">
        <f t="shared" si="32"/>
        <v>0</v>
      </c>
      <c r="P49" s="140"/>
      <c r="Q49" s="118">
        <f t="shared" ref="Q49:Q53" si="34">ROUND(G49*P49,2)</f>
        <v>0</v>
      </c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7 16146:16384" s="13" customFormat="1" ht="19.5" customHeight="1" x14ac:dyDescent="0.2">
      <c r="A50" s="116"/>
      <c r="B50" s="128"/>
      <c r="C50" s="129"/>
      <c r="D50" s="129"/>
      <c r="E50" s="130"/>
      <c r="F50" s="131"/>
      <c r="G50" s="117">
        <f t="shared" si="0"/>
        <v>0</v>
      </c>
      <c r="H50" s="118">
        <f t="shared" si="29"/>
        <v>0</v>
      </c>
      <c r="I50" s="118">
        <f t="shared" si="30"/>
        <v>0</v>
      </c>
      <c r="J50" s="118">
        <f t="shared" si="33"/>
        <v>0</v>
      </c>
      <c r="K50" s="142"/>
      <c r="L50" s="118">
        <f t="shared" si="2"/>
        <v>0</v>
      </c>
      <c r="M50" s="119">
        <f t="shared" si="3"/>
        <v>0</v>
      </c>
      <c r="N50" s="118">
        <f t="shared" si="31"/>
        <v>0</v>
      </c>
      <c r="O50" s="118">
        <f t="shared" si="32"/>
        <v>0</v>
      </c>
      <c r="P50" s="140"/>
      <c r="Q50" s="118">
        <f t="shared" si="34"/>
        <v>0</v>
      </c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7 16146:16384" s="13" customFormat="1" ht="19.5" customHeight="1" x14ac:dyDescent="0.2">
      <c r="A51" s="116"/>
      <c r="B51" s="128"/>
      <c r="C51" s="129"/>
      <c r="D51" s="129"/>
      <c r="E51" s="130"/>
      <c r="F51" s="131"/>
      <c r="G51" s="117">
        <f t="shared" si="0"/>
        <v>0</v>
      </c>
      <c r="H51" s="118">
        <f t="shared" si="29"/>
        <v>0</v>
      </c>
      <c r="I51" s="118">
        <f t="shared" si="30"/>
        <v>0</v>
      </c>
      <c r="J51" s="118">
        <f t="shared" si="33"/>
        <v>0</v>
      </c>
      <c r="K51" s="142"/>
      <c r="L51" s="118">
        <f t="shared" si="2"/>
        <v>0</v>
      </c>
      <c r="M51" s="119">
        <f t="shared" si="3"/>
        <v>0</v>
      </c>
      <c r="N51" s="118">
        <f t="shared" si="31"/>
        <v>0</v>
      </c>
      <c r="O51" s="118">
        <f t="shared" si="32"/>
        <v>0</v>
      </c>
      <c r="P51" s="140"/>
      <c r="Q51" s="118">
        <f t="shared" si="34"/>
        <v>0</v>
      </c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7 16146:16384" s="13" customFormat="1" ht="16.5" x14ac:dyDescent="0.2">
      <c r="A52" s="39"/>
      <c r="B52" s="166" t="s">
        <v>118</v>
      </c>
      <c r="C52" s="158"/>
      <c r="D52" s="158"/>
      <c r="E52" s="148"/>
      <c r="F52" s="159"/>
      <c r="G52" s="160">
        <f t="shared" si="0"/>
        <v>0</v>
      </c>
      <c r="H52" s="161">
        <f>IF(D52="Int",ROUND(G52*8.8/100,2),IF(D52="Est+",ROUND(G52*11.24/100,2),0))</f>
        <v>0</v>
      </c>
      <c r="I52" s="161">
        <f>IF(D52="Int",ROUND(G52*0.35/100,2),0)</f>
        <v>0</v>
      </c>
      <c r="J52" s="161">
        <f t="shared" si="33"/>
        <v>0</v>
      </c>
      <c r="K52" s="162"/>
      <c r="L52" s="161">
        <f t="shared" si="2"/>
        <v>0</v>
      </c>
      <c r="M52" s="163">
        <f t="shared" si="3"/>
        <v>0</v>
      </c>
      <c r="N52" s="161">
        <f>IF(D52="Iva",0,ROUND(G52*8.5/100,2))</f>
        <v>0</v>
      </c>
      <c r="O52" s="161">
        <f>IF(D52="Int",ROUND(G52*24.2/100,2),IF(D52="Est+",ROUND(G52*22.48/100,2),0))</f>
        <v>0</v>
      </c>
      <c r="P52" s="164"/>
      <c r="Q52" s="161">
        <f t="shared" si="34"/>
        <v>0</v>
      </c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7 16146:16384" s="13" customFormat="1" ht="19.5" customHeight="1" x14ac:dyDescent="0.2">
      <c r="A53" s="149"/>
      <c r="B53" s="147"/>
      <c r="C53" s="150"/>
      <c r="D53" s="150"/>
      <c r="E53" s="151"/>
      <c r="F53" s="152"/>
      <c r="G53" s="153">
        <f t="shared" si="0"/>
        <v>0</v>
      </c>
      <c r="H53" s="154">
        <f t="shared" ref="H53:H57" si="35">IF(D53="Int",ROUND(G53*8.8/100,2),IF(D53="Est+",ROUND(G53*11.24/100,2),0))</f>
        <v>0</v>
      </c>
      <c r="I53" s="154">
        <f t="shared" ref="I53:I57" si="36">IF(D53="Int",ROUND(G53*0.35/100,2),0)</f>
        <v>0</v>
      </c>
      <c r="J53" s="154">
        <f t="shared" si="33"/>
        <v>0</v>
      </c>
      <c r="K53" s="155"/>
      <c r="L53" s="154">
        <f t="shared" si="2"/>
        <v>0</v>
      </c>
      <c r="M53" s="156">
        <f t="shared" si="3"/>
        <v>0</v>
      </c>
      <c r="N53" s="154">
        <f t="shared" ref="N53:N57" si="37">IF(D53="Iva",0,ROUND(G53*8.5/100,2))</f>
        <v>0</v>
      </c>
      <c r="O53" s="154">
        <f t="shared" ref="O53:O57" si="38">IF(D53="Int",ROUND(G53*24.2/100,2),IF(D53="Est+",ROUND(G53*22.48/100,2),0))</f>
        <v>0</v>
      </c>
      <c r="P53" s="157"/>
      <c r="Q53" s="154">
        <f t="shared" si="34"/>
        <v>0</v>
      </c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7 16146:16384" s="13" customFormat="1" ht="19.5" customHeight="1" x14ac:dyDescent="0.2">
      <c r="A54" s="116"/>
      <c r="B54" s="128"/>
      <c r="C54" s="129"/>
      <c r="D54" s="129"/>
      <c r="E54" s="130"/>
      <c r="F54" s="131"/>
      <c r="G54" s="117">
        <f t="shared" si="0"/>
        <v>0</v>
      </c>
      <c r="H54" s="118">
        <f t="shared" si="35"/>
        <v>0</v>
      </c>
      <c r="I54" s="118">
        <f t="shared" si="36"/>
        <v>0</v>
      </c>
      <c r="J54" s="118">
        <f>(G54-H54-I54)</f>
        <v>0</v>
      </c>
      <c r="K54" s="142"/>
      <c r="L54" s="118">
        <f t="shared" si="2"/>
        <v>0</v>
      </c>
      <c r="M54" s="119">
        <f t="shared" si="3"/>
        <v>0</v>
      </c>
      <c r="N54" s="118">
        <f t="shared" si="37"/>
        <v>0</v>
      </c>
      <c r="O54" s="118">
        <f t="shared" si="38"/>
        <v>0</v>
      </c>
      <c r="P54" s="140"/>
      <c r="Q54" s="118">
        <f>ROUND(G54*P54,2)</f>
        <v>0</v>
      </c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7 16146:16384" s="13" customFormat="1" ht="19.5" customHeight="1" x14ac:dyDescent="0.2">
      <c r="A55" s="116"/>
      <c r="B55" s="128"/>
      <c r="C55" s="129"/>
      <c r="D55" s="129"/>
      <c r="E55" s="130"/>
      <c r="F55" s="131"/>
      <c r="G55" s="117">
        <f t="shared" si="0"/>
        <v>0</v>
      </c>
      <c r="H55" s="118">
        <f t="shared" si="35"/>
        <v>0</v>
      </c>
      <c r="I55" s="118">
        <f t="shared" si="36"/>
        <v>0</v>
      </c>
      <c r="J55" s="118">
        <f t="shared" ref="J55:J59" si="39">(G55-H55-I55)</f>
        <v>0</v>
      </c>
      <c r="K55" s="142"/>
      <c r="L55" s="118">
        <f t="shared" si="2"/>
        <v>0</v>
      </c>
      <c r="M55" s="119">
        <f t="shared" si="3"/>
        <v>0</v>
      </c>
      <c r="N55" s="118">
        <f t="shared" si="37"/>
        <v>0</v>
      </c>
      <c r="O55" s="118">
        <f t="shared" si="38"/>
        <v>0</v>
      </c>
      <c r="P55" s="140"/>
      <c r="Q55" s="118">
        <f t="shared" ref="Q55:Q59" si="40">ROUND(G55*P55,2)</f>
        <v>0</v>
      </c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7 16146:16384" s="13" customFormat="1" ht="19.5" customHeight="1" x14ac:dyDescent="0.2">
      <c r="A56" s="116"/>
      <c r="B56" s="128"/>
      <c r="C56" s="129"/>
      <c r="D56" s="129"/>
      <c r="E56" s="130"/>
      <c r="F56" s="131"/>
      <c r="G56" s="117">
        <f t="shared" si="0"/>
        <v>0</v>
      </c>
      <c r="H56" s="118">
        <f t="shared" si="35"/>
        <v>0</v>
      </c>
      <c r="I56" s="118">
        <f t="shared" si="36"/>
        <v>0</v>
      </c>
      <c r="J56" s="118">
        <f t="shared" si="39"/>
        <v>0</v>
      </c>
      <c r="K56" s="142"/>
      <c r="L56" s="118">
        <f t="shared" si="2"/>
        <v>0</v>
      </c>
      <c r="M56" s="119">
        <f t="shared" si="3"/>
        <v>0</v>
      </c>
      <c r="N56" s="118">
        <f t="shared" si="37"/>
        <v>0</v>
      </c>
      <c r="O56" s="118">
        <f t="shared" si="38"/>
        <v>0</v>
      </c>
      <c r="P56" s="140"/>
      <c r="Q56" s="118">
        <f t="shared" si="40"/>
        <v>0</v>
      </c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7 16146:16384" s="13" customFormat="1" ht="19.5" customHeight="1" x14ac:dyDescent="0.2">
      <c r="A57" s="116"/>
      <c r="B57" s="128"/>
      <c r="C57" s="129"/>
      <c r="D57" s="129"/>
      <c r="E57" s="130"/>
      <c r="F57" s="131"/>
      <c r="G57" s="117">
        <f t="shared" si="0"/>
        <v>0</v>
      </c>
      <c r="H57" s="118">
        <f t="shared" si="35"/>
        <v>0</v>
      </c>
      <c r="I57" s="118">
        <f t="shared" si="36"/>
        <v>0</v>
      </c>
      <c r="J57" s="118">
        <f t="shared" si="39"/>
        <v>0</v>
      </c>
      <c r="K57" s="142"/>
      <c r="L57" s="118">
        <f t="shared" si="2"/>
        <v>0</v>
      </c>
      <c r="M57" s="119">
        <f t="shared" si="3"/>
        <v>0</v>
      </c>
      <c r="N57" s="118">
        <f t="shared" si="37"/>
        <v>0</v>
      </c>
      <c r="O57" s="118">
        <f t="shared" si="38"/>
        <v>0</v>
      </c>
      <c r="P57" s="140"/>
      <c r="Q57" s="118">
        <f t="shared" si="40"/>
        <v>0</v>
      </c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7 16146:16384" s="13" customFormat="1" ht="16.5" x14ac:dyDescent="0.2">
      <c r="A58" s="39"/>
      <c r="B58" s="166" t="s">
        <v>119</v>
      </c>
      <c r="C58" s="158"/>
      <c r="D58" s="158"/>
      <c r="E58" s="148"/>
      <c r="F58" s="159"/>
      <c r="G58" s="160">
        <f t="shared" si="0"/>
        <v>0</v>
      </c>
      <c r="H58" s="161">
        <f>IF(D58="Int",ROUND(G58*8.8/100,2),IF(D58="Est+",ROUND(G58*11.24/100,2),0))</f>
        <v>0</v>
      </c>
      <c r="I58" s="161">
        <f>IF(D58="Int",ROUND(G58*0.35/100,2),0)</f>
        <v>0</v>
      </c>
      <c r="J58" s="161">
        <f t="shared" si="39"/>
        <v>0</v>
      </c>
      <c r="K58" s="162"/>
      <c r="L58" s="161">
        <f t="shared" si="2"/>
        <v>0</v>
      </c>
      <c r="M58" s="163">
        <f t="shared" si="3"/>
        <v>0</v>
      </c>
      <c r="N58" s="161">
        <f>IF(D58="Iva",0,ROUND(G58*8.5/100,2))</f>
        <v>0</v>
      </c>
      <c r="O58" s="161">
        <f>IF(D58="Int",ROUND(G58*24.2/100,2),IF(D58="Est+",ROUND(G58*22.48/100,2),0))</f>
        <v>0</v>
      </c>
      <c r="P58" s="164"/>
      <c r="Q58" s="161">
        <f t="shared" si="40"/>
        <v>0</v>
      </c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7 16146:16384" s="13" customFormat="1" ht="19.5" customHeight="1" x14ac:dyDescent="0.2">
      <c r="A59" s="149"/>
      <c r="B59" s="147"/>
      <c r="C59" s="150"/>
      <c r="D59" s="150"/>
      <c r="E59" s="151"/>
      <c r="F59" s="152"/>
      <c r="G59" s="153">
        <f t="shared" si="0"/>
        <v>0</v>
      </c>
      <c r="H59" s="154">
        <f t="shared" ref="H59:H63" si="41">IF(D59="Int",ROUND(G59*8.8/100,2),IF(D59="Est+",ROUND(G59*11.24/100,2),0))</f>
        <v>0</v>
      </c>
      <c r="I59" s="154">
        <f t="shared" ref="I59:I63" si="42">IF(D59="Int",ROUND(G59*0.35/100,2),0)</f>
        <v>0</v>
      </c>
      <c r="J59" s="154">
        <f t="shared" si="39"/>
        <v>0</v>
      </c>
      <c r="K59" s="155"/>
      <c r="L59" s="154">
        <f t="shared" si="2"/>
        <v>0</v>
      </c>
      <c r="M59" s="156">
        <f t="shared" si="3"/>
        <v>0</v>
      </c>
      <c r="N59" s="154">
        <f t="shared" ref="N59:N63" si="43">IF(D59="Iva",0,ROUND(G59*8.5/100,2))</f>
        <v>0</v>
      </c>
      <c r="O59" s="154">
        <f t="shared" ref="O59:O63" si="44">IF(D59="Int",ROUND(G59*24.2/100,2),IF(D59="Est+",ROUND(G59*22.48/100,2),0))</f>
        <v>0</v>
      </c>
      <c r="P59" s="157"/>
      <c r="Q59" s="154">
        <f t="shared" si="40"/>
        <v>0</v>
      </c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7 16146:16384" s="13" customFormat="1" ht="19.5" customHeight="1" x14ac:dyDescent="0.2">
      <c r="A60" s="116"/>
      <c r="B60" s="128"/>
      <c r="C60" s="129"/>
      <c r="D60" s="129"/>
      <c r="E60" s="130"/>
      <c r="F60" s="131"/>
      <c r="G60" s="117">
        <f t="shared" si="0"/>
        <v>0</v>
      </c>
      <c r="H60" s="118">
        <f t="shared" si="41"/>
        <v>0</v>
      </c>
      <c r="I60" s="118">
        <f t="shared" si="42"/>
        <v>0</v>
      </c>
      <c r="J60" s="118">
        <f>(G60-H60-I60)</f>
        <v>0</v>
      </c>
      <c r="K60" s="142"/>
      <c r="L60" s="118">
        <f t="shared" si="2"/>
        <v>0</v>
      </c>
      <c r="M60" s="119">
        <f t="shared" si="3"/>
        <v>0</v>
      </c>
      <c r="N60" s="118">
        <f t="shared" si="43"/>
        <v>0</v>
      </c>
      <c r="O60" s="118">
        <f t="shared" si="44"/>
        <v>0</v>
      </c>
      <c r="P60" s="140"/>
      <c r="Q60" s="118">
        <f>ROUND(G60*P60,2)</f>
        <v>0</v>
      </c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7 16146:16384" s="13" customFormat="1" ht="19.5" customHeight="1" x14ac:dyDescent="0.2">
      <c r="A61" s="116"/>
      <c r="B61" s="128"/>
      <c r="C61" s="129"/>
      <c r="D61" s="129"/>
      <c r="E61" s="130"/>
      <c r="F61" s="131"/>
      <c r="G61" s="117">
        <f t="shared" si="0"/>
        <v>0</v>
      </c>
      <c r="H61" s="118">
        <f t="shared" si="41"/>
        <v>0</v>
      </c>
      <c r="I61" s="118">
        <f t="shared" si="42"/>
        <v>0</v>
      </c>
      <c r="J61" s="118">
        <f t="shared" ref="J61:J65" si="45">(G61-H61-I61)</f>
        <v>0</v>
      </c>
      <c r="K61" s="142"/>
      <c r="L61" s="118">
        <f t="shared" si="2"/>
        <v>0</v>
      </c>
      <c r="M61" s="119">
        <f t="shared" si="3"/>
        <v>0</v>
      </c>
      <c r="N61" s="118">
        <f t="shared" si="43"/>
        <v>0</v>
      </c>
      <c r="O61" s="118">
        <f t="shared" si="44"/>
        <v>0</v>
      </c>
      <c r="P61" s="140"/>
      <c r="Q61" s="118">
        <f t="shared" ref="Q61:Q65" si="46">ROUND(G61*P61,2)</f>
        <v>0</v>
      </c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7 16146:16384" s="13" customFormat="1" ht="19.5" customHeight="1" x14ac:dyDescent="0.2">
      <c r="A62" s="116"/>
      <c r="B62" s="128"/>
      <c r="C62" s="129"/>
      <c r="D62" s="129"/>
      <c r="E62" s="130"/>
      <c r="F62" s="131"/>
      <c r="G62" s="117">
        <f t="shared" si="0"/>
        <v>0</v>
      </c>
      <c r="H62" s="118">
        <f t="shared" si="41"/>
        <v>0</v>
      </c>
      <c r="I62" s="118">
        <f t="shared" si="42"/>
        <v>0</v>
      </c>
      <c r="J62" s="118">
        <f t="shared" si="45"/>
        <v>0</v>
      </c>
      <c r="K62" s="142"/>
      <c r="L62" s="118">
        <f t="shared" si="2"/>
        <v>0</v>
      </c>
      <c r="M62" s="119">
        <f t="shared" si="3"/>
        <v>0</v>
      </c>
      <c r="N62" s="118">
        <f t="shared" si="43"/>
        <v>0</v>
      </c>
      <c r="O62" s="118">
        <f t="shared" si="44"/>
        <v>0</v>
      </c>
      <c r="P62" s="140"/>
      <c r="Q62" s="118">
        <f t="shared" si="46"/>
        <v>0</v>
      </c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7 16146:16384" s="13" customFormat="1" ht="19.5" customHeight="1" x14ac:dyDescent="0.2">
      <c r="A63" s="116"/>
      <c r="B63" s="128"/>
      <c r="C63" s="129"/>
      <c r="D63" s="129"/>
      <c r="E63" s="130"/>
      <c r="F63" s="131"/>
      <c r="G63" s="117">
        <f t="shared" si="0"/>
        <v>0</v>
      </c>
      <c r="H63" s="118">
        <f t="shared" si="41"/>
        <v>0</v>
      </c>
      <c r="I63" s="118">
        <f t="shared" si="42"/>
        <v>0</v>
      </c>
      <c r="J63" s="118">
        <f t="shared" si="45"/>
        <v>0</v>
      </c>
      <c r="K63" s="142"/>
      <c r="L63" s="118">
        <f t="shared" si="2"/>
        <v>0</v>
      </c>
      <c r="M63" s="119">
        <f t="shared" si="3"/>
        <v>0</v>
      </c>
      <c r="N63" s="118">
        <f t="shared" si="43"/>
        <v>0</v>
      </c>
      <c r="O63" s="118">
        <f t="shared" si="44"/>
        <v>0</v>
      </c>
      <c r="P63" s="140"/>
      <c r="Q63" s="118">
        <f t="shared" si="46"/>
        <v>0</v>
      </c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7 16146:16384" s="13" customFormat="1" ht="16.5" x14ac:dyDescent="0.2">
      <c r="A64" s="39"/>
      <c r="B64" s="166" t="s">
        <v>120</v>
      </c>
      <c r="C64" s="158"/>
      <c r="D64" s="158"/>
      <c r="E64" s="148"/>
      <c r="F64" s="159"/>
      <c r="G64" s="160">
        <f t="shared" si="0"/>
        <v>0</v>
      </c>
      <c r="H64" s="161">
        <f>IF(D64="Int",ROUND(G64*8.8/100,2),IF(D64="Est+",ROUND(G64*11.24/100,2),0))</f>
        <v>0</v>
      </c>
      <c r="I64" s="161">
        <f>IF(D64="Int",ROUND(G64*0.35/100,2),0)</f>
        <v>0</v>
      </c>
      <c r="J64" s="161">
        <f t="shared" si="45"/>
        <v>0</v>
      </c>
      <c r="K64" s="162"/>
      <c r="L64" s="161">
        <f t="shared" si="2"/>
        <v>0</v>
      </c>
      <c r="M64" s="163">
        <f t="shared" si="3"/>
        <v>0</v>
      </c>
      <c r="N64" s="161">
        <f>IF(D64="Iva",0,ROUND(G64*8.5/100,2))</f>
        <v>0</v>
      </c>
      <c r="O64" s="161">
        <f>IF(D64="Int",ROUND(G64*24.2/100,2),IF(D64="Est+",ROUND(G64*22.48/100,2),0))</f>
        <v>0</v>
      </c>
      <c r="P64" s="164"/>
      <c r="Q64" s="161">
        <f t="shared" si="46"/>
        <v>0</v>
      </c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7 16146:16384" s="13" customFormat="1" ht="19.5" customHeight="1" x14ac:dyDescent="0.2">
      <c r="A65" s="149"/>
      <c r="B65" s="147"/>
      <c r="C65" s="150"/>
      <c r="D65" s="150"/>
      <c r="E65" s="151"/>
      <c r="F65" s="152"/>
      <c r="G65" s="153">
        <f t="shared" si="0"/>
        <v>0</v>
      </c>
      <c r="H65" s="154">
        <f t="shared" ref="H65:H69" si="47">IF(D65="Int",ROUND(G65*8.8/100,2),IF(D65="Est+",ROUND(G65*11.24/100,2),0))</f>
        <v>0</v>
      </c>
      <c r="I65" s="154">
        <f t="shared" ref="I65:I69" si="48">IF(D65="Int",ROUND(G65*0.35/100,2),0)</f>
        <v>0</v>
      </c>
      <c r="J65" s="154">
        <f t="shared" si="45"/>
        <v>0</v>
      </c>
      <c r="K65" s="155"/>
      <c r="L65" s="154">
        <f t="shared" si="2"/>
        <v>0</v>
      </c>
      <c r="M65" s="156">
        <f t="shared" si="3"/>
        <v>0</v>
      </c>
      <c r="N65" s="154">
        <f t="shared" ref="N65:N69" si="49">IF(D65="Iva",0,ROUND(G65*8.5/100,2))</f>
        <v>0</v>
      </c>
      <c r="O65" s="154">
        <f t="shared" ref="O65:O69" si="50">IF(D65="Int",ROUND(G65*24.2/100,2),IF(D65="Est+",ROUND(G65*22.48/100,2),0))</f>
        <v>0</v>
      </c>
      <c r="P65" s="157"/>
      <c r="Q65" s="154">
        <f t="shared" si="46"/>
        <v>0</v>
      </c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7 16146:16384" s="13" customFormat="1" ht="19.5" customHeight="1" x14ac:dyDescent="0.2">
      <c r="A66" s="116"/>
      <c r="B66" s="128"/>
      <c r="C66" s="129"/>
      <c r="D66" s="129"/>
      <c r="E66" s="130"/>
      <c r="F66" s="131"/>
      <c r="G66" s="117">
        <f t="shared" si="0"/>
        <v>0</v>
      </c>
      <c r="H66" s="118">
        <f t="shared" si="47"/>
        <v>0</v>
      </c>
      <c r="I66" s="118">
        <f t="shared" si="48"/>
        <v>0</v>
      </c>
      <c r="J66" s="118">
        <f>(G66-H66-I66)</f>
        <v>0</v>
      </c>
      <c r="K66" s="142"/>
      <c r="L66" s="118">
        <f t="shared" si="2"/>
        <v>0</v>
      </c>
      <c r="M66" s="119">
        <f t="shared" si="3"/>
        <v>0</v>
      </c>
      <c r="N66" s="118">
        <f t="shared" si="49"/>
        <v>0</v>
      </c>
      <c r="O66" s="118">
        <f t="shared" si="50"/>
        <v>0</v>
      </c>
      <c r="P66" s="140"/>
      <c r="Q66" s="118">
        <f>ROUND(G66*P66,2)</f>
        <v>0</v>
      </c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7 16146:16384" s="13" customFormat="1" ht="19.5" customHeight="1" x14ac:dyDescent="0.2">
      <c r="A67" s="116"/>
      <c r="B67" s="128"/>
      <c r="C67" s="129"/>
      <c r="D67" s="129"/>
      <c r="E67" s="130"/>
      <c r="F67" s="131"/>
      <c r="G67" s="117">
        <f t="shared" si="0"/>
        <v>0</v>
      </c>
      <c r="H67" s="118">
        <f t="shared" si="47"/>
        <v>0</v>
      </c>
      <c r="I67" s="118">
        <f t="shared" si="48"/>
        <v>0</v>
      </c>
      <c r="J67" s="118">
        <f t="shared" ref="J67:J71" si="51">(G67-H67-I67)</f>
        <v>0</v>
      </c>
      <c r="K67" s="142"/>
      <c r="L67" s="118">
        <f t="shared" si="2"/>
        <v>0</v>
      </c>
      <c r="M67" s="119">
        <f t="shared" si="3"/>
        <v>0</v>
      </c>
      <c r="N67" s="118">
        <f t="shared" si="49"/>
        <v>0</v>
      </c>
      <c r="O67" s="118">
        <f t="shared" si="50"/>
        <v>0</v>
      </c>
      <c r="P67" s="140"/>
      <c r="Q67" s="118">
        <f t="shared" ref="Q67:Q71" si="52">ROUND(G67*P67,2)</f>
        <v>0</v>
      </c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7 16146:16384" s="13" customFormat="1" ht="19.5" customHeight="1" x14ac:dyDescent="0.2">
      <c r="A68" s="116"/>
      <c r="B68" s="128"/>
      <c r="C68" s="129"/>
      <c r="D68" s="129"/>
      <c r="E68" s="130"/>
      <c r="F68" s="131"/>
      <c r="G68" s="117">
        <f t="shared" si="0"/>
        <v>0</v>
      </c>
      <c r="H68" s="118">
        <f t="shared" si="47"/>
        <v>0</v>
      </c>
      <c r="I68" s="118">
        <f t="shared" si="48"/>
        <v>0</v>
      </c>
      <c r="J68" s="118">
        <f t="shared" si="51"/>
        <v>0</v>
      </c>
      <c r="K68" s="142"/>
      <c r="L68" s="118">
        <f t="shared" si="2"/>
        <v>0</v>
      </c>
      <c r="M68" s="119">
        <f t="shared" si="3"/>
        <v>0</v>
      </c>
      <c r="N68" s="118">
        <f t="shared" si="49"/>
        <v>0</v>
      </c>
      <c r="O68" s="118">
        <f t="shared" si="50"/>
        <v>0</v>
      </c>
      <c r="P68" s="140"/>
      <c r="Q68" s="118">
        <f t="shared" si="52"/>
        <v>0</v>
      </c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1:17 16146:16384" s="13" customFormat="1" ht="19.5" customHeight="1" x14ac:dyDescent="0.2">
      <c r="A69" s="116"/>
      <c r="B69" s="128"/>
      <c r="C69" s="129"/>
      <c r="D69" s="129"/>
      <c r="E69" s="130"/>
      <c r="F69" s="131"/>
      <c r="G69" s="117">
        <f t="shared" si="0"/>
        <v>0</v>
      </c>
      <c r="H69" s="118">
        <f t="shared" si="47"/>
        <v>0</v>
      </c>
      <c r="I69" s="118">
        <f t="shared" si="48"/>
        <v>0</v>
      </c>
      <c r="J69" s="118">
        <f t="shared" si="51"/>
        <v>0</v>
      </c>
      <c r="K69" s="142"/>
      <c r="L69" s="118">
        <f t="shared" si="2"/>
        <v>0</v>
      </c>
      <c r="M69" s="119">
        <f t="shared" si="3"/>
        <v>0</v>
      </c>
      <c r="N69" s="118">
        <f t="shared" si="49"/>
        <v>0</v>
      </c>
      <c r="O69" s="118">
        <f t="shared" si="50"/>
        <v>0</v>
      </c>
      <c r="P69" s="140"/>
      <c r="Q69" s="118">
        <f t="shared" si="52"/>
        <v>0</v>
      </c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1:17 16146:16384" s="13" customFormat="1" ht="16.5" x14ac:dyDescent="0.2">
      <c r="A70" s="39"/>
      <c r="B70" s="166" t="s">
        <v>121</v>
      </c>
      <c r="C70" s="158"/>
      <c r="D70" s="158"/>
      <c r="E70" s="148"/>
      <c r="F70" s="159"/>
      <c r="G70" s="160">
        <f t="shared" si="0"/>
        <v>0</v>
      </c>
      <c r="H70" s="161">
        <f>IF(D70="Int",ROUND(G70*8.8/100,2),IF(D70="Est+",ROUND(G70*11.24/100,2),0))</f>
        <v>0</v>
      </c>
      <c r="I70" s="161">
        <f>IF(D70="Int",ROUND(G70*0.35/100,2),0)</f>
        <v>0</v>
      </c>
      <c r="J70" s="161">
        <f t="shared" si="51"/>
        <v>0</v>
      </c>
      <c r="K70" s="162"/>
      <c r="L70" s="161">
        <f t="shared" si="2"/>
        <v>0</v>
      </c>
      <c r="M70" s="163">
        <f t="shared" si="3"/>
        <v>0</v>
      </c>
      <c r="N70" s="161">
        <f>IF(D70="Iva",0,ROUND(G70*8.5/100,2))</f>
        <v>0</v>
      </c>
      <c r="O70" s="161">
        <f>IF(D70="Int",ROUND(G70*24.2/100,2),IF(D70="Est+",ROUND(G70*22.48/100,2),0))</f>
        <v>0</v>
      </c>
      <c r="P70" s="164"/>
      <c r="Q70" s="161">
        <f t="shared" si="52"/>
        <v>0</v>
      </c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7 16146:16384" s="13" customFormat="1" ht="19.5" customHeight="1" x14ac:dyDescent="0.2">
      <c r="A71" s="149"/>
      <c r="B71" s="147"/>
      <c r="C71" s="150"/>
      <c r="D71" s="150"/>
      <c r="E71" s="151"/>
      <c r="F71" s="152"/>
      <c r="G71" s="153">
        <f t="shared" si="0"/>
        <v>0</v>
      </c>
      <c r="H71" s="154">
        <f t="shared" ref="H71:H75" si="53">IF(D71="Int",ROUND(G71*8.8/100,2),IF(D71="Est+",ROUND(G71*11.24/100,2),0))</f>
        <v>0</v>
      </c>
      <c r="I71" s="154">
        <f t="shared" ref="I71:I75" si="54">IF(D71="Int",ROUND(G71*0.35/100,2),0)</f>
        <v>0</v>
      </c>
      <c r="J71" s="154">
        <f t="shared" si="51"/>
        <v>0</v>
      </c>
      <c r="K71" s="155"/>
      <c r="L71" s="154">
        <f t="shared" si="2"/>
        <v>0</v>
      </c>
      <c r="M71" s="156">
        <f t="shared" si="3"/>
        <v>0</v>
      </c>
      <c r="N71" s="154">
        <f t="shared" ref="N71:N75" si="55">IF(D71="Iva",0,ROUND(G71*8.5/100,2))</f>
        <v>0</v>
      </c>
      <c r="O71" s="154">
        <f t="shared" ref="O71:O75" si="56">IF(D71="Int",ROUND(G71*24.2/100,2),IF(D71="Est+",ROUND(G71*22.48/100,2),0))</f>
        <v>0</v>
      </c>
      <c r="P71" s="157"/>
      <c r="Q71" s="154">
        <f t="shared" si="52"/>
        <v>0</v>
      </c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pans="1:17 16146:16384" s="13" customFormat="1" ht="19.5" customHeight="1" x14ac:dyDescent="0.2">
      <c r="A72" s="116"/>
      <c r="B72" s="128"/>
      <c r="C72" s="129"/>
      <c r="D72" s="129"/>
      <c r="E72" s="130"/>
      <c r="F72" s="131"/>
      <c r="G72" s="117">
        <f t="shared" si="0"/>
        <v>0</v>
      </c>
      <c r="H72" s="118">
        <f t="shared" si="53"/>
        <v>0</v>
      </c>
      <c r="I72" s="118">
        <f t="shared" si="54"/>
        <v>0</v>
      </c>
      <c r="J72" s="118">
        <f>(G72-H72-I72)</f>
        <v>0</v>
      </c>
      <c r="K72" s="142"/>
      <c r="L72" s="118">
        <f t="shared" si="2"/>
        <v>0</v>
      </c>
      <c r="M72" s="119">
        <f t="shared" si="3"/>
        <v>0</v>
      </c>
      <c r="N72" s="118">
        <f t="shared" si="55"/>
        <v>0</v>
      </c>
      <c r="O72" s="118">
        <f t="shared" si="56"/>
        <v>0</v>
      </c>
      <c r="P72" s="140"/>
      <c r="Q72" s="118">
        <f>ROUND(G72*P72,2)</f>
        <v>0</v>
      </c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7 16146:16384" s="13" customFormat="1" ht="19.5" customHeight="1" x14ac:dyDescent="0.2">
      <c r="A73" s="116"/>
      <c r="B73" s="128"/>
      <c r="C73" s="129"/>
      <c r="D73" s="129"/>
      <c r="E73" s="130"/>
      <c r="F73" s="131"/>
      <c r="G73" s="117">
        <f t="shared" si="0"/>
        <v>0</v>
      </c>
      <c r="H73" s="118">
        <f t="shared" si="53"/>
        <v>0</v>
      </c>
      <c r="I73" s="118">
        <f t="shared" si="54"/>
        <v>0</v>
      </c>
      <c r="J73" s="118">
        <f t="shared" ref="J73:J77" si="57">(G73-H73-I73)</f>
        <v>0</v>
      </c>
      <c r="K73" s="142"/>
      <c r="L73" s="118">
        <f t="shared" si="2"/>
        <v>0</v>
      </c>
      <c r="M73" s="119">
        <f t="shared" si="3"/>
        <v>0</v>
      </c>
      <c r="N73" s="118">
        <f t="shared" si="55"/>
        <v>0</v>
      </c>
      <c r="O73" s="118">
        <f t="shared" si="56"/>
        <v>0</v>
      </c>
      <c r="P73" s="140"/>
      <c r="Q73" s="118">
        <f t="shared" ref="Q73:Q77" si="58">ROUND(G73*P73,2)</f>
        <v>0</v>
      </c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pans="1:17 16146:16384" s="13" customFormat="1" ht="19.5" customHeight="1" x14ac:dyDescent="0.2">
      <c r="A74" s="116"/>
      <c r="B74" s="128"/>
      <c r="C74" s="129"/>
      <c r="D74" s="129"/>
      <c r="E74" s="130"/>
      <c r="F74" s="131"/>
      <c r="G74" s="117">
        <f t="shared" si="0"/>
        <v>0</v>
      </c>
      <c r="H74" s="118">
        <f t="shared" si="53"/>
        <v>0</v>
      </c>
      <c r="I74" s="118">
        <f t="shared" si="54"/>
        <v>0</v>
      </c>
      <c r="J74" s="118">
        <f t="shared" si="57"/>
        <v>0</v>
      </c>
      <c r="K74" s="142"/>
      <c r="L74" s="118">
        <f t="shared" si="2"/>
        <v>0</v>
      </c>
      <c r="M74" s="119">
        <f t="shared" si="3"/>
        <v>0</v>
      </c>
      <c r="N74" s="118">
        <f t="shared" si="55"/>
        <v>0</v>
      </c>
      <c r="O74" s="118">
        <f t="shared" si="56"/>
        <v>0</v>
      </c>
      <c r="P74" s="140"/>
      <c r="Q74" s="118">
        <f t="shared" si="58"/>
        <v>0</v>
      </c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pans="1:17 16146:16384" s="13" customFormat="1" ht="19.5" customHeight="1" x14ac:dyDescent="0.2">
      <c r="A75" s="116"/>
      <c r="B75" s="128"/>
      <c r="C75" s="129"/>
      <c r="D75" s="129"/>
      <c r="E75" s="130"/>
      <c r="F75" s="131"/>
      <c r="G75" s="117">
        <f t="shared" si="0"/>
        <v>0</v>
      </c>
      <c r="H75" s="118">
        <f t="shared" si="53"/>
        <v>0</v>
      </c>
      <c r="I75" s="118">
        <f t="shared" si="54"/>
        <v>0</v>
      </c>
      <c r="J75" s="118">
        <f t="shared" si="57"/>
        <v>0</v>
      </c>
      <c r="K75" s="142"/>
      <c r="L75" s="118">
        <f t="shared" si="2"/>
        <v>0</v>
      </c>
      <c r="M75" s="119">
        <f t="shared" si="3"/>
        <v>0</v>
      </c>
      <c r="N75" s="118">
        <f t="shared" si="55"/>
        <v>0</v>
      </c>
      <c r="O75" s="118">
        <f t="shared" si="56"/>
        <v>0</v>
      </c>
      <c r="P75" s="140"/>
      <c r="Q75" s="118">
        <f t="shared" si="58"/>
        <v>0</v>
      </c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  <c r="XFD75"/>
    </row>
    <row r="76" spans="1:17 16146:16384" s="13" customFormat="1" ht="16.5" x14ac:dyDescent="0.2">
      <c r="A76" s="39"/>
      <c r="B76" s="166" t="s">
        <v>122</v>
      </c>
      <c r="C76" s="158"/>
      <c r="D76" s="158"/>
      <c r="E76" s="148"/>
      <c r="F76" s="159"/>
      <c r="G76" s="160">
        <f t="shared" si="0"/>
        <v>0</v>
      </c>
      <c r="H76" s="161">
        <f>IF(D76="Int",ROUND(G76*8.8/100,2),IF(D76="Est+",ROUND(G76*11.24/100,2),0))</f>
        <v>0</v>
      </c>
      <c r="I76" s="161">
        <f>IF(D76="Int",ROUND(G76*0.35/100,2),0)</f>
        <v>0</v>
      </c>
      <c r="J76" s="161">
        <f t="shared" si="57"/>
        <v>0</v>
      </c>
      <c r="K76" s="162"/>
      <c r="L76" s="161">
        <f t="shared" si="2"/>
        <v>0</v>
      </c>
      <c r="M76" s="163">
        <f t="shared" si="3"/>
        <v>0</v>
      </c>
      <c r="N76" s="161">
        <f>IF(D76="Iva",0,ROUND(G76*8.5/100,2))</f>
        <v>0</v>
      </c>
      <c r="O76" s="161">
        <f>IF(D76="Int",ROUND(G76*24.2/100,2),IF(D76="Est+",ROUND(G76*22.48/100,2),0))</f>
        <v>0</v>
      </c>
      <c r="P76" s="164"/>
      <c r="Q76" s="161">
        <f t="shared" si="58"/>
        <v>0</v>
      </c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pans="1:17 16146:16384" s="13" customFormat="1" ht="19.5" customHeight="1" x14ac:dyDescent="0.2">
      <c r="A77" s="149"/>
      <c r="B77" s="147"/>
      <c r="C77" s="150"/>
      <c r="D77" s="150"/>
      <c r="E77" s="151"/>
      <c r="F77" s="152"/>
      <c r="G77" s="153">
        <f t="shared" si="0"/>
        <v>0</v>
      </c>
      <c r="H77" s="154">
        <f t="shared" ref="H77:H81" si="59">IF(D77="Int",ROUND(G77*8.8/100,2),IF(D77="Est+",ROUND(G77*11.24/100,2),0))</f>
        <v>0</v>
      </c>
      <c r="I77" s="154">
        <f t="shared" ref="I77:I81" si="60">IF(D77="Int",ROUND(G77*0.35/100,2),0)</f>
        <v>0</v>
      </c>
      <c r="J77" s="154">
        <f t="shared" si="57"/>
        <v>0</v>
      </c>
      <c r="K77" s="155"/>
      <c r="L77" s="154">
        <f t="shared" si="2"/>
        <v>0</v>
      </c>
      <c r="M77" s="156">
        <f t="shared" si="3"/>
        <v>0</v>
      </c>
      <c r="N77" s="154">
        <f t="shared" ref="N77:N81" si="61">IF(D77="Iva",0,ROUND(G77*8.5/100,2))</f>
        <v>0</v>
      </c>
      <c r="O77" s="154">
        <f t="shared" ref="O77:O81" si="62">IF(D77="Int",ROUND(G77*24.2/100,2),IF(D77="Est+",ROUND(G77*22.48/100,2),0))</f>
        <v>0</v>
      </c>
      <c r="P77" s="157"/>
      <c r="Q77" s="154">
        <f t="shared" si="58"/>
        <v>0</v>
      </c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pans="1:17 16146:16384" s="13" customFormat="1" ht="19.5" customHeight="1" x14ac:dyDescent="0.2">
      <c r="A78" s="116"/>
      <c r="B78" s="128"/>
      <c r="C78" s="129"/>
      <c r="D78" s="129"/>
      <c r="E78" s="130"/>
      <c r="F78" s="131"/>
      <c r="G78" s="117">
        <f t="shared" si="0"/>
        <v>0</v>
      </c>
      <c r="H78" s="118">
        <f t="shared" si="59"/>
        <v>0</v>
      </c>
      <c r="I78" s="118">
        <f t="shared" si="60"/>
        <v>0</v>
      </c>
      <c r="J78" s="118">
        <f>(G78-H78-I78)</f>
        <v>0</v>
      </c>
      <c r="K78" s="142"/>
      <c r="L78" s="118">
        <f t="shared" si="2"/>
        <v>0</v>
      </c>
      <c r="M78" s="119">
        <f t="shared" si="3"/>
        <v>0</v>
      </c>
      <c r="N78" s="118">
        <f t="shared" si="61"/>
        <v>0</v>
      </c>
      <c r="O78" s="118">
        <f t="shared" si="62"/>
        <v>0</v>
      </c>
      <c r="P78" s="140"/>
      <c r="Q78" s="118">
        <f>ROUND(G78*P78,2)</f>
        <v>0</v>
      </c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pans="1:17 16146:16384" s="13" customFormat="1" ht="19.5" customHeight="1" x14ac:dyDescent="0.2">
      <c r="A79" s="116"/>
      <c r="B79" s="128"/>
      <c r="C79" s="129"/>
      <c r="D79" s="129"/>
      <c r="E79" s="130"/>
      <c r="F79" s="131"/>
      <c r="G79" s="117">
        <f t="shared" si="0"/>
        <v>0</v>
      </c>
      <c r="H79" s="118">
        <f t="shared" si="59"/>
        <v>0</v>
      </c>
      <c r="I79" s="118">
        <f t="shared" si="60"/>
        <v>0</v>
      </c>
      <c r="J79" s="118">
        <f t="shared" ref="J79:J81" si="63">(G79-H79-I79)</f>
        <v>0</v>
      </c>
      <c r="K79" s="142"/>
      <c r="L79" s="118">
        <f t="shared" si="2"/>
        <v>0</v>
      </c>
      <c r="M79" s="119">
        <f t="shared" si="3"/>
        <v>0</v>
      </c>
      <c r="N79" s="118">
        <f t="shared" si="61"/>
        <v>0</v>
      </c>
      <c r="O79" s="118">
        <f t="shared" si="62"/>
        <v>0</v>
      </c>
      <c r="P79" s="140"/>
      <c r="Q79" s="118">
        <f t="shared" ref="Q79:Q81" si="64">ROUND(G79*P79,2)</f>
        <v>0</v>
      </c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pans="1:17 16146:16384" s="13" customFormat="1" ht="19.5" customHeight="1" x14ac:dyDescent="0.2">
      <c r="A80" s="116"/>
      <c r="B80" s="128"/>
      <c r="C80" s="129"/>
      <c r="D80" s="129"/>
      <c r="E80" s="130"/>
      <c r="F80" s="131"/>
      <c r="G80" s="117">
        <f t="shared" si="0"/>
        <v>0</v>
      </c>
      <c r="H80" s="118">
        <f t="shared" si="59"/>
        <v>0</v>
      </c>
      <c r="I80" s="118">
        <f t="shared" si="60"/>
        <v>0</v>
      </c>
      <c r="J80" s="118">
        <f t="shared" si="63"/>
        <v>0</v>
      </c>
      <c r="K80" s="142"/>
      <c r="L80" s="118">
        <f t="shared" si="2"/>
        <v>0</v>
      </c>
      <c r="M80" s="119">
        <f t="shared" si="3"/>
        <v>0</v>
      </c>
      <c r="N80" s="118">
        <f t="shared" si="61"/>
        <v>0</v>
      </c>
      <c r="O80" s="118">
        <f t="shared" si="62"/>
        <v>0</v>
      </c>
      <c r="P80" s="140"/>
      <c r="Q80" s="118">
        <f t="shared" si="64"/>
        <v>0</v>
      </c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pans="1:18 16146:16384" s="13" customFormat="1" ht="19.5" customHeight="1" x14ac:dyDescent="0.2">
      <c r="A81" s="116"/>
      <c r="B81" s="128"/>
      <c r="C81" s="129"/>
      <c r="D81" s="129"/>
      <c r="E81" s="130"/>
      <c r="F81" s="131"/>
      <c r="G81" s="117">
        <f t="shared" si="0"/>
        <v>0</v>
      </c>
      <c r="H81" s="118">
        <f t="shared" si="59"/>
        <v>0</v>
      </c>
      <c r="I81" s="118">
        <f t="shared" si="60"/>
        <v>0</v>
      </c>
      <c r="J81" s="118">
        <f t="shared" si="63"/>
        <v>0</v>
      </c>
      <c r="K81" s="142"/>
      <c r="L81" s="118">
        <f t="shared" si="2"/>
        <v>0</v>
      </c>
      <c r="M81" s="119">
        <f t="shared" si="3"/>
        <v>0</v>
      </c>
      <c r="N81" s="118">
        <f t="shared" si="61"/>
        <v>0</v>
      </c>
      <c r="O81" s="118">
        <f t="shared" si="62"/>
        <v>0</v>
      </c>
      <c r="P81" s="140"/>
      <c r="Q81" s="118">
        <f t="shared" si="64"/>
        <v>0</v>
      </c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8 16146:16384" s="13" customFormat="1" ht="19.5" customHeight="1" x14ac:dyDescent="0.2">
      <c r="A82" s="116"/>
      <c r="B82" s="146"/>
      <c r="C82" s="129"/>
      <c r="D82" s="129"/>
      <c r="E82" s="130"/>
      <c r="F82" s="131"/>
      <c r="G82" s="117">
        <f t="shared" si="0"/>
        <v>0</v>
      </c>
      <c r="H82" s="118">
        <f t="shared" ref="H82:H83" si="65">IF(D82="Int",ROUND(G82*8.8/100,2),IF(D82="Est+",ROUND(G82*11.24/100,2),0))</f>
        <v>0</v>
      </c>
      <c r="I82" s="118">
        <f t="shared" ref="I82:I83" si="66">IF(D82="Int",ROUND(G82*0.35/100,2),0)</f>
        <v>0</v>
      </c>
      <c r="J82" s="118">
        <f>(G82-H82-I82)</f>
        <v>0</v>
      </c>
      <c r="K82" s="142"/>
      <c r="L82" s="118">
        <f t="shared" si="2"/>
        <v>0</v>
      </c>
      <c r="M82" s="119">
        <f t="shared" si="3"/>
        <v>0</v>
      </c>
      <c r="N82" s="118">
        <f t="shared" ref="N82:N83" si="67">IF(D82="Iva",0,ROUND(G82*8.5/100,2))</f>
        <v>0</v>
      </c>
      <c r="O82" s="118">
        <f t="shared" ref="O82:O83" si="68">IF(D82="Int",ROUND(G82*24.2/100,2),IF(D82="Est+",ROUND(G82*22.48/100,2),0))</f>
        <v>0</v>
      </c>
      <c r="P82" s="140"/>
      <c r="Q82" s="118">
        <f>ROUND(G82*P82,2)</f>
        <v>0</v>
      </c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pans="1:18 16146:16384" s="13" customFormat="1" ht="19.5" customHeight="1" x14ac:dyDescent="0.2">
      <c r="A83" s="116"/>
      <c r="B83" s="128"/>
      <c r="C83" s="129"/>
      <c r="D83" s="129"/>
      <c r="E83" s="130"/>
      <c r="F83" s="131"/>
      <c r="G83" s="117">
        <f t="shared" si="0"/>
        <v>0</v>
      </c>
      <c r="H83" s="118">
        <f t="shared" si="65"/>
        <v>0</v>
      </c>
      <c r="I83" s="118">
        <f t="shared" si="66"/>
        <v>0</v>
      </c>
      <c r="J83" s="118">
        <f t="shared" ref="J83:J84" si="69">(G83-H83-I83)</f>
        <v>0</v>
      </c>
      <c r="K83" s="142"/>
      <c r="L83" s="118">
        <f t="shared" si="2"/>
        <v>0</v>
      </c>
      <c r="M83" s="119">
        <f t="shared" si="3"/>
        <v>0</v>
      </c>
      <c r="N83" s="118">
        <f t="shared" si="67"/>
        <v>0</v>
      </c>
      <c r="O83" s="118">
        <f t="shared" si="68"/>
        <v>0</v>
      </c>
      <c r="P83" s="140"/>
      <c r="Q83" s="118">
        <f t="shared" ref="Q83:Q84" si="70">ROUND(G83*P83,2)</f>
        <v>0</v>
      </c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8 16146:16384" s="13" customFormat="1" ht="19.5" customHeight="1" x14ac:dyDescent="0.2">
      <c r="A84" s="116"/>
      <c r="B84" s="132"/>
      <c r="C84" s="133"/>
      <c r="D84" s="133"/>
      <c r="E84" s="134"/>
      <c r="F84" s="135"/>
      <c r="G84" s="120">
        <f t="shared" si="0"/>
        <v>0</v>
      </c>
      <c r="H84" s="121">
        <f t="shared" si="5"/>
        <v>0</v>
      </c>
      <c r="I84" s="121">
        <f t="shared" si="6"/>
        <v>0</v>
      </c>
      <c r="J84" s="121">
        <f t="shared" si="69"/>
        <v>0</v>
      </c>
      <c r="K84" s="143"/>
      <c r="L84" s="121">
        <f t="shared" si="2"/>
        <v>0</v>
      </c>
      <c r="M84" s="122">
        <f t="shared" si="3"/>
        <v>0</v>
      </c>
      <c r="N84" s="121">
        <f t="shared" si="7"/>
        <v>0</v>
      </c>
      <c r="O84" s="121">
        <f t="shared" si="8"/>
        <v>0</v>
      </c>
      <c r="P84" s="141"/>
      <c r="Q84" s="121">
        <f t="shared" si="70"/>
        <v>0</v>
      </c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8 16146:16384" s="13" customFormat="1" ht="19.5" customHeight="1" x14ac:dyDescent="0.2">
      <c r="A85" s="39"/>
      <c r="B85" s="29" t="s">
        <v>40</v>
      </c>
      <c r="C85" s="40">
        <f>SUM(C22:C22)</f>
        <v>0</v>
      </c>
      <c r="D85" s="40"/>
      <c r="E85" s="28">
        <f>SUM(E22:E84)</f>
        <v>54</v>
      </c>
      <c r="F85" s="26" t="s">
        <v>41</v>
      </c>
      <c r="G85" s="96">
        <f>SUM(G22:G84)</f>
        <v>1785.5</v>
      </c>
      <c r="H85" s="97">
        <f>SUM(H22:H84)</f>
        <v>157.13000000000002</v>
      </c>
      <c r="I85" s="98">
        <f>SUM(I22:I84)</f>
        <v>6.2600000000000007</v>
      </c>
      <c r="J85" s="96">
        <f>SUM(J22:J84)</f>
        <v>1622.11</v>
      </c>
      <c r="K85" s="99" t="s">
        <v>41</v>
      </c>
      <c r="L85" s="100">
        <f>SUM(L22:L84)</f>
        <v>575.4</v>
      </c>
      <c r="M85" s="101">
        <f>SUM(M22:M84)</f>
        <v>1046.71</v>
      </c>
      <c r="N85" s="102">
        <f>SUM(N22:N84)</f>
        <v>151.78</v>
      </c>
      <c r="O85" s="103">
        <f>SUM(O22:O84)</f>
        <v>432.09000000000003</v>
      </c>
      <c r="P85" s="99" t="s">
        <v>41</v>
      </c>
      <c r="Q85" s="104">
        <f>SUM(Q22:Q84)</f>
        <v>0</v>
      </c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8 16146:16384" s="13" customFormat="1" ht="19.5" customHeight="1" x14ac:dyDescent="0.2">
      <c r="A86" s="8"/>
      <c r="B86" s="8"/>
      <c r="C86" s="41"/>
      <c r="D86" s="41"/>
      <c r="E86" s="8"/>
      <c r="F86" s="42"/>
      <c r="G86" s="22"/>
      <c r="H86" s="22"/>
      <c r="I86" s="22"/>
      <c r="J86" s="22"/>
      <c r="K86" s="43"/>
      <c r="L86" s="22"/>
      <c r="M86" s="44"/>
      <c r="N86" s="44"/>
      <c r="O86" s="44"/>
      <c r="P86" s="43"/>
      <c r="Q86" s="22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8 16146:16384" s="13" customFormat="1" ht="19.5" customHeight="1" thickBot="1" x14ac:dyDescent="0.25">
      <c r="A87" s="8"/>
      <c r="B87" s="45" t="s">
        <v>42</v>
      </c>
      <c r="C87" s="9"/>
      <c r="D87" s="9"/>
      <c r="E87" s="8"/>
      <c r="F87" s="17"/>
      <c r="G87" s="17"/>
      <c r="H87" s="184" t="s">
        <v>43</v>
      </c>
      <c r="I87" s="184"/>
      <c r="J87" s="17"/>
      <c r="L87" s="17"/>
      <c r="M87" s="44"/>
      <c r="N87" s="184" t="s">
        <v>44</v>
      </c>
      <c r="O87" s="184"/>
      <c r="P87" s="46"/>
      <c r="Q87" s="22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8 16146:16384" s="13" customFormat="1" ht="21" thickTop="1" x14ac:dyDescent="0.2">
      <c r="A88" s="8"/>
      <c r="B88" s="47"/>
      <c r="C88" s="9"/>
      <c r="D88" s="9"/>
      <c r="E88" s="8"/>
      <c r="F88" s="48" t="s">
        <v>45</v>
      </c>
      <c r="G88" s="49"/>
      <c r="H88" s="50" t="s">
        <v>46</v>
      </c>
      <c r="I88" s="90">
        <f>SUMIF(D22:D84,"Int",M22:M84)+SUMIF(D22:D84,"IntF",M22:M84)+SUMIF(D22:D84,"Est-",M22:M84)+SUMIF(D22:D84,"Est+",M22:M84)</f>
        <v>1046.71</v>
      </c>
      <c r="J88" s="198" t="s">
        <v>47</v>
      </c>
      <c r="K88" s="198"/>
      <c r="L88" s="17"/>
      <c r="M88" s="51"/>
      <c r="N88" s="52"/>
      <c r="O88" s="52"/>
      <c r="P88" s="53"/>
      <c r="Q88" s="54"/>
      <c r="R88" s="55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8 16146:16384" s="13" customFormat="1" ht="20.25" x14ac:dyDescent="0.2">
      <c r="A89" s="202"/>
      <c r="B89" s="56" t="s">
        <v>48</v>
      </c>
      <c r="C89" s="9"/>
      <c r="D89" s="9"/>
      <c r="E89" s="8" t="s">
        <v>49</v>
      </c>
      <c r="F89" s="48" t="s">
        <v>45</v>
      </c>
      <c r="G89" s="57"/>
      <c r="H89" s="58" t="s">
        <v>46</v>
      </c>
      <c r="I89" s="91">
        <f>H85</f>
        <v>157.13000000000002</v>
      </c>
      <c r="J89" s="191" t="s">
        <v>50</v>
      </c>
      <c r="K89" s="191"/>
      <c r="L89" s="17"/>
      <c r="M89" s="59" t="s">
        <v>51</v>
      </c>
      <c r="N89" s="60">
        <f>SUMIF(P22:P84,"&gt;0",G22:G84)</f>
        <v>0</v>
      </c>
      <c r="O89" s="20" t="s">
        <v>52</v>
      </c>
      <c r="P89" s="61"/>
      <c r="Q89" s="62">
        <f>ROUND(N89,0)</f>
        <v>0</v>
      </c>
      <c r="R89" s="55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8 16146:16384" s="13" customFormat="1" ht="20.25" x14ac:dyDescent="0.2">
      <c r="A90" s="202"/>
      <c r="B90" s="63" t="s">
        <v>53</v>
      </c>
      <c r="C90" s="9"/>
      <c r="D90" s="9"/>
      <c r="E90" s="8" t="s">
        <v>49</v>
      </c>
      <c r="F90" s="48" t="s">
        <v>45</v>
      </c>
      <c r="G90" s="57"/>
      <c r="H90" s="58" t="s">
        <v>46</v>
      </c>
      <c r="I90" s="92">
        <f>I85</f>
        <v>6.2600000000000007</v>
      </c>
      <c r="J90" s="191" t="s">
        <v>54</v>
      </c>
      <c r="K90" s="191"/>
      <c r="L90" s="17"/>
      <c r="M90" s="64"/>
      <c r="N90" s="20"/>
      <c r="O90" s="20"/>
      <c r="P90" s="61"/>
      <c r="Q90" s="65"/>
      <c r="R90" s="55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8 16146:16384" s="13" customFormat="1" ht="20.25" x14ac:dyDescent="0.2">
      <c r="A91" s="202"/>
      <c r="B91" s="66" t="s">
        <v>55</v>
      </c>
      <c r="C91" s="67"/>
      <c r="D91" s="67"/>
      <c r="E91" s="8" t="s">
        <v>49</v>
      </c>
      <c r="F91" s="48" t="s">
        <v>45</v>
      </c>
      <c r="G91" s="57"/>
      <c r="H91" s="58" t="s">
        <v>46</v>
      </c>
      <c r="I91" s="125">
        <f>SUMIF(D22:D84,"Int",L22:L84)+SUMIF(D22:D84,"IntF",L22:L84)</f>
        <v>575.4</v>
      </c>
      <c r="J91" s="199" t="s">
        <v>56</v>
      </c>
      <c r="K91" s="199"/>
      <c r="L91" s="17"/>
      <c r="M91" s="68" t="s">
        <v>57</v>
      </c>
      <c r="N91" s="69">
        <f>SUM(N92:N93)</f>
        <v>0</v>
      </c>
      <c r="O91" s="70"/>
      <c r="P91" s="70">
        <v>1.61E-2</v>
      </c>
      <c r="Q91" s="62">
        <f>Q89*P91</f>
        <v>0</v>
      </c>
      <c r="R91" s="55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8 16146:16384" s="13" customFormat="1" ht="20.25" x14ac:dyDescent="0.2">
      <c r="A92" s="202"/>
      <c r="B92" s="63" t="s">
        <v>58</v>
      </c>
      <c r="C92" s="9"/>
      <c r="D92" s="9"/>
      <c r="E92" s="8" t="s">
        <v>49</v>
      </c>
      <c r="F92" s="48" t="s">
        <v>45</v>
      </c>
      <c r="G92" s="57"/>
      <c r="H92" s="58" t="s">
        <v>46</v>
      </c>
      <c r="I92" s="93">
        <f>$N$85</f>
        <v>151.78</v>
      </c>
      <c r="J92" s="191" t="s">
        <v>59</v>
      </c>
      <c r="K92" s="191"/>
      <c r="L92" s="17"/>
      <c r="M92" s="71" t="s">
        <v>60</v>
      </c>
      <c r="N92" s="72">
        <f>SUMIF(C22:C84,"M",P22:P84)/1.61%</f>
        <v>0</v>
      </c>
      <c r="O92" s="20"/>
      <c r="P92" s="61"/>
      <c r="Q92" s="65"/>
      <c r="R92" s="55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8 16146:16384" s="13" customFormat="1" ht="20.25" x14ac:dyDescent="0.2">
      <c r="A93" s="202"/>
      <c r="B93" s="63" t="s">
        <v>61</v>
      </c>
      <c r="C93" s="9"/>
      <c r="D93" s="9"/>
      <c r="E93" s="8" t="s">
        <v>49</v>
      </c>
      <c r="F93" s="48" t="s">
        <v>45</v>
      </c>
      <c r="G93" s="57"/>
      <c r="H93" s="58" t="s">
        <v>46</v>
      </c>
      <c r="I93" s="94">
        <f>O85</f>
        <v>432.09000000000003</v>
      </c>
      <c r="J93" s="191" t="s">
        <v>62</v>
      </c>
      <c r="K93" s="191"/>
      <c r="L93" s="17"/>
      <c r="M93" s="71" t="s">
        <v>63</v>
      </c>
      <c r="N93" s="69">
        <f>SUMIF(C22:C84,"F",P22:P84)/1.61%</f>
        <v>0</v>
      </c>
      <c r="O93" s="192" t="s">
        <v>64</v>
      </c>
      <c r="P93" s="192"/>
      <c r="Q93" s="89">
        <f>ROUND(Q91,0)</f>
        <v>0</v>
      </c>
      <c r="R93" s="55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8 16146:16384" s="13" customFormat="1" ht="21" thickBot="1" x14ac:dyDescent="0.25">
      <c r="A94" s="202"/>
      <c r="B94" s="73" t="s">
        <v>65</v>
      </c>
      <c r="C94" s="9"/>
      <c r="D94" s="9"/>
      <c r="E94" s="8" t="s">
        <v>49</v>
      </c>
      <c r="F94" s="48" t="s">
        <v>45</v>
      </c>
      <c r="G94" s="74"/>
      <c r="H94" s="75" t="s">
        <v>46</v>
      </c>
      <c r="I94" s="95">
        <f>$Q$93</f>
        <v>0</v>
      </c>
      <c r="J94" s="193" t="s">
        <v>66</v>
      </c>
      <c r="K94" s="193"/>
      <c r="L94" s="17"/>
      <c r="M94" s="76"/>
      <c r="N94" s="77"/>
      <c r="O94" s="77"/>
      <c r="P94" s="78"/>
      <c r="Q94" s="79"/>
      <c r="R94" s="55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8 16146:16384" s="13" customFormat="1" ht="21" thickTop="1" x14ac:dyDescent="0.2">
      <c r="A95" s="8"/>
      <c r="B95" s="47"/>
      <c r="C95" s="9"/>
      <c r="D95" s="9"/>
      <c r="E95" s="8"/>
      <c r="F95" s="48"/>
      <c r="G95" s="49"/>
      <c r="H95" s="58" t="s">
        <v>46</v>
      </c>
      <c r="I95" s="90">
        <f>SUMIF(D22:D84,"Iva",M22:M84)</f>
        <v>0</v>
      </c>
      <c r="J95" s="178" t="s">
        <v>98</v>
      </c>
      <c r="K95" s="179"/>
      <c r="L95" s="17"/>
      <c r="M95" s="44"/>
      <c r="N95" s="22"/>
      <c r="O95" s="22"/>
      <c r="P95" s="80"/>
      <c r="Q95" s="22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8 16146:16384" s="13" customFormat="1" ht="20.25" x14ac:dyDescent="0.2">
      <c r="A96" s="8"/>
      <c r="B96" s="63" t="s">
        <v>75</v>
      </c>
      <c r="C96" s="9"/>
      <c r="D96" s="9"/>
      <c r="E96" s="8" t="s">
        <v>49</v>
      </c>
      <c r="F96" s="48" t="s">
        <v>45</v>
      </c>
      <c r="G96" s="57"/>
      <c r="H96" s="58" t="s">
        <v>46</v>
      </c>
      <c r="I96" s="145">
        <f>SUMIF(D22:D84,"Est-",L22:L84)+SUMIF(D22:D84,"Est+",L22:L84)</f>
        <v>0</v>
      </c>
      <c r="J96" s="196" t="s">
        <v>97</v>
      </c>
      <c r="K96" s="191"/>
      <c r="L96" s="17"/>
      <c r="M96" s="44"/>
      <c r="N96" s="22"/>
      <c r="O96" s="22"/>
      <c r="P96" s="80"/>
      <c r="Q96" s="22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 s="13" customFormat="1" ht="21" thickBot="1" x14ac:dyDescent="0.25">
      <c r="A97" s="8"/>
      <c r="B97" s="73" t="s">
        <v>76</v>
      </c>
      <c r="C97" s="9"/>
      <c r="D97" s="9"/>
      <c r="E97" s="8" t="s">
        <v>49</v>
      </c>
      <c r="F97" s="48" t="s">
        <v>45</v>
      </c>
      <c r="G97" s="74"/>
      <c r="H97" s="75" t="s">
        <v>46</v>
      </c>
      <c r="I97" s="123">
        <f>SUMIF(D22:D84,"Iva",L22:L84)</f>
        <v>0</v>
      </c>
      <c r="J97" s="197" t="s">
        <v>83</v>
      </c>
      <c r="K97" s="193"/>
      <c r="L97" s="17"/>
      <c r="M97" s="44"/>
      <c r="N97" s="22"/>
      <c r="O97" s="22"/>
      <c r="P97" s="80"/>
      <c r="Q97" s="22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 s="13" customFormat="1" ht="19.5" customHeight="1" thickTop="1" thickBot="1" x14ac:dyDescent="0.25">
      <c r="A98" s="8"/>
      <c r="B98" s="9"/>
      <c r="C98" s="9"/>
      <c r="D98" s="9"/>
      <c r="E98" s="8"/>
      <c r="F98" s="17"/>
      <c r="G98" s="17"/>
      <c r="H98" s="22"/>
      <c r="I98" s="17"/>
      <c r="J98" s="17"/>
      <c r="K98" s="43"/>
      <c r="L98" s="22"/>
      <c r="M98" s="44"/>
      <c r="N98" s="22"/>
      <c r="O98" s="22"/>
      <c r="P98" s="80"/>
      <c r="Q98" s="22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 s="83" customFormat="1" ht="18" thickBot="1" x14ac:dyDescent="0.25">
      <c r="A99" s="14"/>
      <c r="B99" s="194" t="s">
        <v>67</v>
      </c>
      <c r="C99" s="194"/>
      <c r="D99" s="194"/>
      <c r="E99" s="194"/>
      <c r="F99" s="194"/>
      <c r="G99" s="194"/>
      <c r="H99" s="105" t="s">
        <v>68</v>
      </c>
      <c r="I99" s="106">
        <f>SUM(I88:I97)</f>
        <v>2369.37</v>
      </c>
      <c r="J99" s="144" t="s">
        <v>86</v>
      </c>
      <c r="K99" s="195">
        <f>O16-I99</f>
        <v>-2369.37</v>
      </c>
      <c r="L99" s="195"/>
      <c r="M99" s="81"/>
      <c r="N99" s="16"/>
      <c r="O99" s="16"/>
      <c r="P99" s="82"/>
      <c r="Q99" s="15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customFormat="1" x14ac:dyDescent="0.2">
      <c r="A100" s="1"/>
      <c r="B100" s="2"/>
      <c r="C100" s="2"/>
      <c r="D100" s="2"/>
      <c r="E100" s="1"/>
      <c r="F100" s="3"/>
      <c r="G100" s="3"/>
      <c r="H100" s="4"/>
      <c r="I100" s="3"/>
      <c r="J100" s="3"/>
      <c r="K100" s="1"/>
      <c r="L100" s="4"/>
      <c r="M100" s="84"/>
      <c r="N100" s="84"/>
      <c r="O100" s="4"/>
      <c r="P100" s="85"/>
      <c r="Q100" s="4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</row>
    <row r="101" spans="1:16384" customFormat="1" x14ac:dyDescent="0.2">
      <c r="A101" s="1"/>
      <c r="B101" s="2"/>
      <c r="C101" s="2"/>
      <c r="D101" s="2"/>
      <c r="E101" s="1"/>
      <c r="F101" s="3"/>
      <c r="G101" s="3"/>
      <c r="H101" s="4"/>
      <c r="I101" s="3"/>
      <c r="J101" s="3"/>
      <c r="K101" s="1"/>
      <c r="L101" s="4"/>
      <c r="M101" s="84"/>
      <c r="N101" s="84"/>
      <c r="O101" s="4"/>
      <c r="P101" s="85"/>
      <c r="Q101" s="4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</row>
    <row r="102" spans="1:16384" customFormat="1" x14ac:dyDescent="0.2">
      <c r="A102" s="1"/>
      <c r="B102" s="2"/>
      <c r="C102" s="2"/>
      <c r="D102" s="2"/>
      <c r="E102" s="1"/>
      <c r="F102" s="3"/>
      <c r="G102" s="3"/>
      <c r="H102" s="4"/>
      <c r="I102" s="3"/>
      <c r="J102" s="3"/>
      <c r="K102" s="1"/>
      <c r="L102" s="4"/>
      <c r="M102" s="84"/>
      <c r="N102" s="84"/>
      <c r="O102" s="4"/>
      <c r="P102" s="85"/>
      <c r="Q102" s="4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</row>
    <row r="103" spans="1:16384" customFormat="1" x14ac:dyDescent="0.2">
      <c r="A103" s="1"/>
      <c r="B103" s="2"/>
      <c r="C103" s="2"/>
      <c r="D103" s="2"/>
      <c r="E103" s="1"/>
      <c r="F103" s="3"/>
      <c r="G103" s="3"/>
      <c r="H103" s="4"/>
      <c r="I103" s="3"/>
      <c r="J103" s="3"/>
      <c r="K103" s="1"/>
      <c r="L103" s="4"/>
      <c r="M103" s="84"/>
      <c r="N103" s="84"/>
      <c r="O103" s="4"/>
      <c r="P103" s="85"/>
      <c r="Q103" s="4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</row>
    <row r="104" spans="1:16384" customFormat="1" x14ac:dyDescent="0.2">
      <c r="A104" s="1"/>
      <c r="B104" s="2"/>
      <c r="C104" s="2"/>
      <c r="D104" s="2"/>
      <c r="E104" s="1"/>
      <c r="F104" s="3"/>
      <c r="G104" s="3"/>
      <c r="H104" s="4"/>
      <c r="I104" s="3"/>
      <c r="J104" s="3"/>
      <c r="K104" s="1"/>
      <c r="L104" s="4"/>
      <c r="M104" s="84"/>
      <c r="N104" s="84"/>
      <c r="O104" s="4"/>
      <c r="P104" s="85"/>
      <c r="Q104" s="4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</row>
    <row r="105" spans="1:16384" customFormat="1" ht="14.25" x14ac:dyDescent="0.2">
      <c r="A105" s="1"/>
      <c r="B105" s="86"/>
      <c r="C105" s="86"/>
      <c r="D105" s="86"/>
      <c r="E105" s="139" t="s">
        <v>69</v>
      </c>
      <c r="F105" s="23"/>
      <c r="G105" s="23"/>
      <c r="H105" s="44"/>
      <c r="I105" s="23"/>
      <c r="J105" s="23"/>
      <c r="K105" s="46"/>
      <c r="L105" s="23"/>
      <c r="M105" s="44"/>
      <c r="N105" s="44"/>
      <c r="O105" s="138" t="s">
        <v>70</v>
      </c>
      <c r="P105" s="87"/>
      <c r="Q105" s="20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</row>
    <row r="106" spans="1:16384" customFormat="1" ht="16.5" x14ac:dyDescent="0.2">
      <c r="A106" s="1"/>
      <c r="B106" s="86"/>
      <c r="C106" s="86"/>
      <c r="D106" s="86"/>
      <c r="E106" s="136" t="s">
        <v>71</v>
      </c>
      <c r="F106" s="17"/>
      <c r="G106" s="17"/>
      <c r="H106" s="22"/>
      <c r="I106" s="17"/>
      <c r="J106" s="17"/>
      <c r="K106" s="8"/>
      <c r="L106" s="17"/>
      <c r="M106" s="22"/>
      <c r="N106" s="17"/>
      <c r="O106" s="137" t="s">
        <v>71</v>
      </c>
      <c r="P106" s="88"/>
      <c r="Q106" s="20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7"/>
      <c r="BOL106" s="7"/>
      <c r="BOM106" s="7"/>
      <c r="BON106" s="7"/>
      <c r="BOO106" s="7"/>
      <c r="BOP106" s="7"/>
      <c r="BOQ106" s="7"/>
      <c r="BOR106" s="7"/>
      <c r="BOS106" s="7"/>
      <c r="BOT106" s="7"/>
      <c r="BOU106" s="7"/>
      <c r="BOV106" s="7"/>
      <c r="BOW106" s="7"/>
      <c r="BOX106" s="7"/>
      <c r="BOY106" s="7"/>
      <c r="BOZ106" s="7"/>
      <c r="BPA106" s="7"/>
      <c r="BPB106" s="7"/>
      <c r="BPC106" s="7"/>
      <c r="BPD106" s="7"/>
      <c r="BPE106" s="7"/>
      <c r="BPF106" s="7"/>
      <c r="BPG106" s="7"/>
      <c r="BPH106" s="7"/>
      <c r="BPI106" s="7"/>
      <c r="BPJ106" s="7"/>
      <c r="BPK106" s="7"/>
      <c r="BPL106" s="7"/>
      <c r="BPM106" s="7"/>
      <c r="BPN106" s="7"/>
      <c r="BPO106" s="7"/>
      <c r="BPP106" s="7"/>
      <c r="BPQ106" s="7"/>
      <c r="BPR106" s="7"/>
      <c r="BPS106" s="7"/>
      <c r="BPT106" s="7"/>
      <c r="BPU106" s="7"/>
      <c r="BPV106" s="7"/>
      <c r="BPW106" s="7"/>
      <c r="BPX106" s="7"/>
      <c r="BPY106" s="7"/>
      <c r="BPZ106" s="7"/>
      <c r="BQA106" s="7"/>
      <c r="BQB106" s="7"/>
      <c r="BQC106" s="7"/>
      <c r="BQD106" s="7"/>
      <c r="BQE106" s="7"/>
      <c r="BQF106" s="7"/>
      <c r="BQG106" s="7"/>
      <c r="BQH106" s="7"/>
      <c r="BQI106" s="7"/>
      <c r="BQJ106" s="7"/>
      <c r="BQK106" s="7"/>
      <c r="BQL106" s="7"/>
      <c r="BQM106" s="7"/>
      <c r="BQN106" s="7"/>
      <c r="BQO106" s="7"/>
      <c r="BQP106" s="7"/>
      <c r="BQQ106" s="7"/>
      <c r="BQR106" s="7"/>
      <c r="BQS106" s="7"/>
      <c r="BQT106" s="7"/>
      <c r="BQU106" s="7"/>
      <c r="BQV106" s="7"/>
      <c r="BQW106" s="7"/>
      <c r="BQX106" s="7"/>
      <c r="BQY106" s="7"/>
      <c r="BQZ106" s="7"/>
      <c r="BRA106" s="7"/>
      <c r="BRB106" s="7"/>
      <c r="BRC106" s="7"/>
      <c r="BRD106" s="7"/>
      <c r="BRE106" s="7"/>
      <c r="BRF106" s="7"/>
      <c r="BRG106" s="7"/>
      <c r="BRH106" s="7"/>
      <c r="BRI106" s="7"/>
      <c r="BRJ106" s="7"/>
      <c r="BRK106" s="7"/>
      <c r="BRL106" s="7"/>
      <c r="BRM106" s="7"/>
      <c r="BRN106" s="7"/>
      <c r="BRO106" s="7"/>
      <c r="BRP106" s="7"/>
      <c r="BRQ106" s="7"/>
      <c r="BRR106" s="7"/>
      <c r="BRS106" s="7"/>
      <c r="BRT106" s="7"/>
      <c r="BRU106" s="7"/>
      <c r="BRV106" s="7"/>
      <c r="BRW106" s="7"/>
      <c r="BRX106" s="7"/>
      <c r="BRY106" s="7"/>
      <c r="BRZ106" s="7"/>
      <c r="BSA106" s="7"/>
      <c r="BSB106" s="7"/>
      <c r="BSC106" s="7"/>
      <c r="BSD106" s="7"/>
      <c r="BSE106" s="7"/>
      <c r="BSF106" s="7"/>
      <c r="BSG106" s="7"/>
      <c r="BSH106" s="7"/>
      <c r="BSI106" s="7"/>
      <c r="BSJ106" s="7"/>
      <c r="BSK106" s="7"/>
      <c r="BSL106" s="7"/>
      <c r="BSM106" s="7"/>
      <c r="BSN106" s="7"/>
      <c r="BSO106" s="7"/>
      <c r="BSP106" s="7"/>
      <c r="BSQ106" s="7"/>
      <c r="BSR106" s="7"/>
      <c r="BSS106" s="7"/>
      <c r="BST106" s="7"/>
      <c r="BSU106" s="7"/>
      <c r="BSV106" s="7"/>
      <c r="BSW106" s="7"/>
      <c r="BSX106" s="7"/>
      <c r="BSY106" s="7"/>
      <c r="BSZ106" s="7"/>
      <c r="BTA106" s="7"/>
      <c r="BTB106" s="7"/>
      <c r="BTC106" s="7"/>
      <c r="BTD106" s="7"/>
      <c r="BTE106" s="7"/>
      <c r="BTF106" s="7"/>
      <c r="BTG106" s="7"/>
      <c r="BTH106" s="7"/>
      <c r="BTI106" s="7"/>
      <c r="BTJ106" s="7"/>
      <c r="BTK106" s="7"/>
      <c r="BTL106" s="7"/>
      <c r="BTM106" s="7"/>
      <c r="BTN106" s="7"/>
      <c r="BTO106" s="7"/>
      <c r="BTP106" s="7"/>
      <c r="BTQ106" s="7"/>
      <c r="BTR106" s="7"/>
      <c r="BTS106" s="7"/>
      <c r="BTT106" s="7"/>
      <c r="BTU106" s="7"/>
      <c r="BTV106" s="7"/>
      <c r="BTW106" s="7"/>
      <c r="BTX106" s="7"/>
      <c r="BTY106" s="7"/>
      <c r="BTZ106" s="7"/>
      <c r="BUA106" s="7"/>
      <c r="BUB106" s="7"/>
      <c r="BUC106" s="7"/>
      <c r="BUD106" s="7"/>
      <c r="BUE106" s="7"/>
      <c r="BUF106" s="7"/>
      <c r="BUG106" s="7"/>
      <c r="BUH106" s="7"/>
      <c r="BUI106" s="7"/>
      <c r="BUJ106" s="7"/>
      <c r="BUK106" s="7"/>
      <c r="BUL106" s="7"/>
      <c r="BUM106" s="7"/>
      <c r="BUN106" s="7"/>
      <c r="BUO106" s="7"/>
      <c r="BUP106" s="7"/>
      <c r="BUQ106" s="7"/>
      <c r="BUR106" s="7"/>
      <c r="BUS106" s="7"/>
      <c r="BUT106" s="7"/>
      <c r="BUU106" s="7"/>
      <c r="BUV106" s="7"/>
      <c r="BUW106" s="7"/>
      <c r="BUX106" s="7"/>
      <c r="BUY106" s="7"/>
      <c r="BUZ106" s="7"/>
      <c r="BVA106" s="7"/>
      <c r="BVB106" s="7"/>
      <c r="BVC106" s="7"/>
      <c r="BVD106" s="7"/>
      <c r="BVE106" s="7"/>
      <c r="BVF106" s="7"/>
      <c r="BVG106" s="7"/>
      <c r="BVH106" s="7"/>
      <c r="BVI106" s="7"/>
      <c r="BVJ106" s="7"/>
      <c r="BVK106" s="7"/>
      <c r="BVL106" s="7"/>
      <c r="BVM106" s="7"/>
      <c r="BVN106" s="7"/>
      <c r="BVO106" s="7"/>
      <c r="BVP106" s="7"/>
      <c r="BVQ106" s="7"/>
      <c r="BVR106" s="7"/>
      <c r="BVS106" s="7"/>
      <c r="BVT106" s="7"/>
      <c r="BVU106" s="7"/>
      <c r="BVV106" s="7"/>
      <c r="BVW106" s="7"/>
      <c r="BVX106" s="7"/>
      <c r="BVY106" s="7"/>
      <c r="BVZ106" s="7"/>
      <c r="BWA106" s="7"/>
      <c r="BWB106" s="7"/>
      <c r="BWC106" s="7"/>
      <c r="BWD106" s="7"/>
      <c r="BWE106" s="7"/>
      <c r="BWF106" s="7"/>
      <c r="BWG106" s="7"/>
      <c r="BWH106" s="7"/>
      <c r="BWI106" s="7"/>
      <c r="BWJ106" s="7"/>
      <c r="BWK106" s="7"/>
      <c r="BWL106" s="7"/>
      <c r="BWM106" s="7"/>
      <c r="BWN106" s="7"/>
      <c r="BWO106" s="7"/>
      <c r="BWP106" s="7"/>
      <c r="BWQ106" s="7"/>
      <c r="BWR106" s="7"/>
      <c r="BWS106" s="7"/>
      <c r="BWT106" s="7"/>
      <c r="BWU106" s="7"/>
      <c r="BWV106" s="7"/>
      <c r="BWW106" s="7"/>
      <c r="BWX106" s="7"/>
      <c r="BWY106" s="7"/>
      <c r="BWZ106" s="7"/>
      <c r="BXA106" s="7"/>
      <c r="BXB106" s="7"/>
      <c r="BXC106" s="7"/>
      <c r="BXD106" s="7"/>
      <c r="BXE106" s="7"/>
      <c r="BXF106" s="7"/>
      <c r="BXG106" s="7"/>
      <c r="BXH106" s="7"/>
      <c r="BXI106" s="7"/>
      <c r="BXJ106" s="7"/>
      <c r="BXK106" s="7"/>
      <c r="BXL106" s="7"/>
      <c r="BXM106" s="7"/>
      <c r="BXN106" s="7"/>
      <c r="BXO106" s="7"/>
      <c r="BXP106" s="7"/>
      <c r="BXQ106" s="7"/>
      <c r="BXR106" s="7"/>
      <c r="BXS106" s="7"/>
      <c r="BXT106" s="7"/>
      <c r="BXU106" s="7"/>
      <c r="BXV106" s="7"/>
      <c r="BXW106" s="7"/>
      <c r="BXX106" s="7"/>
      <c r="BXY106" s="7"/>
      <c r="BXZ106" s="7"/>
      <c r="BYA106" s="7"/>
      <c r="BYB106" s="7"/>
      <c r="BYC106" s="7"/>
      <c r="BYD106" s="7"/>
      <c r="BYE106" s="7"/>
      <c r="BYF106" s="7"/>
      <c r="BYG106" s="7"/>
      <c r="BYH106" s="7"/>
      <c r="BYI106" s="7"/>
      <c r="BYJ106" s="7"/>
      <c r="BYK106" s="7"/>
      <c r="BYL106" s="7"/>
      <c r="BYM106" s="7"/>
      <c r="BYN106" s="7"/>
      <c r="BYO106" s="7"/>
      <c r="BYP106" s="7"/>
      <c r="BYQ106" s="7"/>
      <c r="BYR106" s="7"/>
      <c r="BYS106" s="7"/>
      <c r="BYT106" s="7"/>
      <c r="BYU106" s="7"/>
      <c r="BYV106" s="7"/>
      <c r="BYW106" s="7"/>
      <c r="BYX106" s="7"/>
      <c r="BYY106" s="7"/>
      <c r="BYZ106" s="7"/>
      <c r="BZA106" s="7"/>
      <c r="BZB106" s="7"/>
      <c r="BZC106" s="7"/>
      <c r="BZD106" s="7"/>
      <c r="BZE106" s="7"/>
      <c r="BZF106" s="7"/>
      <c r="BZG106" s="7"/>
      <c r="BZH106" s="7"/>
      <c r="BZI106" s="7"/>
      <c r="BZJ106" s="7"/>
      <c r="BZK106" s="7"/>
      <c r="BZL106" s="7"/>
      <c r="BZM106" s="7"/>
      <c r="BZN106" s="7"/>
      <c r="BZO106" s="7"/>
      <c r="BZP106" s="7"/>
      <c r="BZQ106" s="7"/>
      <c r="BZR106" s="7"/>
      <c r="BZS106" s="7"/>
      <c r="BZT106" s="7"/>
      <c r="BZU106" s="7"/>
      <c r="BZV106" s="7"/>
      <c r="BZW106" s="7"/>
      <c r="BZX106" s="7"/>
      <c r="BZY106" s="7"/>
      <c r="BZZ106" s="7"/>
      <c r="CAA106" s="7"/>
      <c r="CAB106" s="7"/>
      <c r="CAC106" s="7"/>
      <c r="CAD106" s="7"/>
      <c r="CAE106" s="7"/>
      <c r="CAF106" s="7"/>
      <c r="CAG106" s="7"/>
      <c r="CAH106" s="7"/>
      <c r="CAI106" s="7"/>
      <c r="CAJ106" s="7"/>
      <c r="CAK106" s="7"/>
      <c r="CAL106" s="7"/>
      <c r="CAM106" s="7"/>
      <c r="CAN106" s="7"/>
      <c r="CAO106" s="7"/>
      <c r="CAP106" s="7"/>
      <c r="CAQ106" s="7"/>
      <c r="CAR106" s="7"/>
      <c r="CAS106" s="7"/>
      <c r="CAT106" s="7"/>
      <c r="CAU106" s="7"/>
      <c r="CAV106" s="7"/>
      <c r="CAW106" s="7"/>
      <c r="CAX106" s="7"/>
      <c r="CAY106" s="7"/>
      <c r="CAZ106" s="7"/>
      <c r="CBA106" s="7"/>
      <c r="CBB106" s="7"/>
      <c r="CBC106" s="7"/>
      <c r="CBD106" s="7"/>
      <c r="CBE106" s="7"/>
      <c r="CBF106" s="7"/>
      <c r="CBG106" s="7"/>
      <c r="CBH106" s="7"/>
      <c r="CBI106" s="7"/>
      <c r="CBJ106" s="7"/>
      <c r="CBK106" s="7"/>
      <c r="CBL106" s="7"/>
      <c r="CBM106" s="7"/>
      <c r="CBN106" s="7"/>
      <c r="CBO106" s="7"/>
      <c r="CBP106" s="7"/>
      <c r="CBQ106" s="7"/>
      <c r="CBR106" s="7"/>
      <c r="CBS106" s="7"/>
      <c r="CBT106" s="7"/>
      <c r="CBU106" s="7"/>
      <c r="CBV106" s="7"/>
      <c r="CBW106" s="7"/>
      <c r="CBX106" s="7"/>
      <c r="CBY106" s="7"/>
      <c r="CBZ106" s="7"/>
      <c r="CCA106" s="7"/>
      <c r="CCB106" s="7"/>
      <c r="CCC106" s="7"/>
      <c r="CCD106" s="7"/>
      <c r="CCE106" s="7"/>
      <c r="CCF106" s="7"/>
      <c r="CCG106" s="7"/>
      <c r="CCH106" s="7"/>
      <c r="CCI106" s="7"/>
      <c r="CCJ106" s="7"/>
      <c r="CCK106" s="7"/>
      <c r="CCL106" s="7"/>
      <c r="CCM106" s="7"/>
      <c r="CCN106" s="7"/>
      <c r="CCO106" s="7"/>
      <c r="CCP106" s="7"/>
      <c r="CCQ106" s="7"/>
      <c r="CCR106" s="7"/>
      <c r="CCS106" s="7"/>
      <c r="CCT106" s="7"/>
      <c r="CCU106" s="7"/>
      <c r="CCV106" s="7"/>
      <c r="CCW106" s="7"/>
      <c r="CCX106" s="7"/>
      <c r="CCY106" s="7"/>
      <c r="CCZ106" s="7"/>
      <c r="CDA106" s="7"/>
      <c r="CDB106" s="7"/>
      <c r="CDC106" s="7"/>
      <c r="CDD106" s="7"/>
      <c r="CDE106" s="7"/>
      <c r="CDF106" s="7"/>
      <c r="CDG106" s="7"/>
      <c r="CDH106" s="7"/>
      <c r="CDI106" s="7"/>
      <c r="CDJ106" s="7"/>
      <c r="CDK106" s="7"/>
      <c r="CDL106" s="7"/>
      <c r="CDM106" s="7"/>
      <c r="CDN106" s="7"/>
      <c r="CDO106" s="7"/>
      <c r="CDP106" s="7"/>
      <c r="CDQ106" s="7"/>
      <c r="CDR106" s="7"/>
      <c r="CDS106" s="7"/>
      <c r="CDT106" s="7"/>
      <c r="CDU106" s="7"/>
      <c r="CDV106" s="7"/>
      <c r="CDW106" s="7"/>
      <c r="CDX106" s="7"/>
      <c r="CDY106" s="7"/>
      <c r="CDZ106" s="7"/>
      <c r="CEA106" s="7"/>
      <c r="CEB106" s="7"/>
      <c r="CEC106" s="7"/>
      <c r="CED106" s="7"/>
      <c r="CEE106" s="7"/>
      <c r="CEF106" s="7"/>
      <c r="CEG106" s="7"/>
      <c r="CEH106" s="7"/>
      <c r="CEI106" s="7"/>
      <c r="CEJ106" s="7"/>
      <c r="CEK106" s="7"/>
      <c r="CEL106" s="7"/>
      <c r="CEM106" s="7"/>
      <c r="CEN106" s="7"/>
      <c r="CEO106" s="7"/>
      <c r="CEP106" s="7"/>
      <c r="CEQ106" s="7"/>
      <c r="CER106" s="7"/>
      <c r="CES106" s="7"/>
      <c r="CET106" s="7"/>
      <c r="CEU106" s="7"/>
      <c r="CEV106" s="7"/>
      <c r="CEW106" s="7"/>
      <c r="CEX106" s="7"/>
      <c r="CEY106" s="7"/>
      <c r="CEZ106" s="7"/>
      <c r="CFA106" s="7"/>
      <c r="CFB106" s="7"/>
      <c r="CFC106" s="7"/>
      <c r="CFD106" s="7"/>
      <c r="CFE106" s="7"/>
      <c r="CFF106" s="7"/>
      <c r="CFG106" s="7"/>
      <c r="CFH106" s="7"/>
      <c r="CFI106" s="7"/>
      <c r="CFJ106" s="7"/>
      <c r="CFK106" s="7"/>
      <c r="CFL106" s="7"/>
      <c r="CFM106" s="7"/>
      <c r="CFN106" s="7"/>
      <c r="CFO106" s="7"/>
      <c r="CFP106" s="7"/>
      <c r="CFQ106" s="7"/>
      <c r="CFR106" s="7"/>
      <c r="CFS106" s="7"/>
      <c r="CFT106" s="7"/>
      <c r="CFU106" s="7"/>
      <c r="CFV106" s="7"/>
      <c r="CFW106" s="7"/>
      <c r="CFX106" s="7"/>
      <c r="CFY106" s="7"/>
      <c r="CFZ106" s="7"/>
      <c r="CGA106" s="7"/>
      <c r="CGB106" s="7"/>
      <c r="CGC106" s="7"/>
      <c r="CGD106" s="7"/>
      <c r="CGE106" s="7"/>
      <c r="CGF106" s="7"/>
      <c r="CGG106" s="7"/>
      <c r="CGH106" s="7"/>
      <c r="CGI106" s="7"/>
      <c r="CGJ106" s="7"/>
      <c r="CGK106" s="7"/>
      <c r="CGL106" s="7"/>
      <c r="CGM106" s="7"/>
      <c r="CGN106" s="7"/>
      <c r="CGO106" s="7"/>
      <c r="CGP106" s="7"/>
      <c r="CGQ106" s="7"/>
      <c r="CGR106" s="7"/>
      <c r="CGS106" s="7"/>
      <c r="CGT106" s="7"/>
      <c r="CGU106" s="7"/>
      <c r="CGV106" s="7"/>
      <c r="CGW106" s="7"/>
      <c r="CGX106" s="7"/>
      <c r="CGY106" s="7"/>
      <c r="CGZ106" s="7"/>
      <c r="CHA106" s="7"/>
      <c r="CHB106" s="7"/>
      <c r="CHC106" s="7"/>
      <c r="CHD106" s="7"/>
      <c r="CHE106" s="7"/>
      <c r="CHF106" s="7"/>
      <c r="CHG106" s="7"/>
      <c r="CHH106" s="7"/>
      <c r="CHI106" s="7"/>
      <c r="CHJ106" s="7"/>
      <c r="CHK106" s="7"/>
      <c r="CHL106" s="7"/>
      <c r="CHM106" s="7"/>
      <c r="CHN106" s="7"/>
      <c r="CHO106" s="7"/>
      <c r="CHP106" s="7"/>
      <c r="CHQ106" s="7"/>
      <c r="CHR106" s="7"/>
      <c r="CHS106" s="7"/>
      <c r="CHT106" s="7"/>
      <c r="CHU106" s="7"/>
      <c r="CHV106" s="7"/>
      <c r="CHW106" s="7"/>
      <c r="CHX106" s="7"/>
      <c r="CHY106" s="7"/>
      <c r="CHZ106" s="7"/>
      <c r="CIA106" s="7"/>
      <c r="CIB106" s="7"/>
      <c r="CIC106" s="7"/>
      <c r="CID106" s="7"/>
      <c r="CIE106" s="7"/>
      <c r="CIF106" s="7"/>
      <c r="CIG106" s="7"/>
      <c r="CIH106" s="7"/>
      <c r="CII106" s="7"/>
      <c r="CIJ106" s="7"/>
      <c r="CIK106" s="7"/>
      <c r="CIL106" s="7"/>
      <c r="CIM106" s="7"/>
      <c r="CIN106" s="7"/>
      <c r="CIO106" s="7"/>
      <c r="CIP106" s="7"/>
      <c r="CIQ106" s="7"/>
      <c r="CIR106" s="7"/>
      <c r="CIS106" s="7"/>
      <c r="CIT106" s="7"/>
      <c r="CIU106" s="7"/>
      <c r="CIV106" s="7"/>
      <c r="CIW106" s="7"/>
      <c r="CIX106" s="7"/>
      <c r="CIY106" s="7"/>
      <c r="CIZ106" s="7"/>
      <c r="CJA106" s="7"/>
      <c r="CJB106" s="7"/>
      <c r="CJC106" s="7"/>
      <c r="CJD106" s="7"/>
      <c r="CJE106" s="7"/>
      <c r="CJF106" s="7"/>
      <c r="CJG106" s="7"/>
      <c r="CJH106" s="7"/>
      <c r="CJI106" s="7"/>
      <c r="CJJ106" s="7"/>
      <c r="CJK106" s="7"/>
      <c r="CJL106" s="7"/>
      <c r="CJM106" s="7"/>
      <c r="CJN106" s="7"/>
      <c r="CJO106" s="7"/>
      <c r="CJP106" s="7"/>
      <c r="CJQ106" s="7"/>
      <c r="CJR106" s="7"/>
      <c r="CJS106" s="7"/>
      <c r="CJT106" s="7"/>
      <c r="CJU106" s="7"/>
      <c r="CJV106" s="7"/>
      <c r="CJW106" s="7"/>
      <c r="CJX106" s="7"/>
      <c r="CJY106" s="7"/>
      <c r="CJZ106" s="7"/>
      <c r="CKA106" s="7"/>
      <c r="CKB106" s="7"/>
      <c r="CKC106" s="7"/>
      <c r="CKD106" s="7"/>
      <c r="CKE106" s="7"/>
      <c r="CKF106" s="7"/>
      <c r="CKG106" s="7"/>
      <c r="CKH106" s="7"/>
      <c r="CKI106" s="7"/>
      <c r="CKJ106" s="7"/>
      <c r="CKK106" s="7"/>
      <c r="CKL106" s="7"/>
      <c r="CKM106" s="7"/>
      <c r="CKN106" s="7"/>
      <c r="CKO106" s="7"/>
      <c r="CKP106" s="7"/>
      <c r="CKQ106" s="7"/>
      <c r="CKR106" s="7"/>
      <c r="CKS106" s="7"/>
      <c r="CKT106" s="7"/>
      <c r="CKU106" s="7"/>
      <c r="CKV106" s="7"/>
      <c r="CKW106" s="7"/>
      <c r="CKX106" s="7"/>
      <c r="CKY106" s="7"/>
      <c r="CKZ106" s="7"/>
      <c r="CLA106" s="7"/>
      <c r="CLB106" s="7"/>
      <c r="CLC106" s="7"/>
      <c r="CLD106" s="7"/>
      <c r="CLE106" s="7"/>
      <c r="CLF106" s="7"/>
      <c r="CLG106" s="7"/>
      <c r="CLH106" s="7"/>
      <c r="CLI106" s="7"/>
      <c r="CLJ106" s="7"/>
      <c r="CLK106" s="7"/>
      <c r="CLL106" s="7"/>
      <c r="CLM106" s="7"/>
      <c r="CLN106" s="7"/>
      <c r="CLO106" s="7"/>
      <c r="CLP106" s="7"/>
      <c r="CLQ106" s="7"/>
      <c r="CLR106" s="7"/>
      <c r="CLS106" s="7"/>
      <c r="CLT106" s="7"/>
      <c r="CLU106" s="7"/>
      <c r="CLV106" s="7"/>
      <c r="CLW106" s="7"/>
      <c r="CLX106" s="7"/>
      <c r="CLY106" s="7"/>
      <c r="CLZ106" s="7"/>
      <c r="CMA106" s="7"/>
      <c r="CMB106" s="7"/>
      <c r="CMC106" s="7"/>
      <c r="CMD106" s="7"/>
      <c r="CME106" s="7"/>
      <c r="CMF106" s="7"/>
      <c r="CMG106" s="7"/>
      <c r="CMH106" s="7"/>
      <c r="CMI106" s="7"/>
      <c r="CMJ106" s="7"/>
      <c r="CMK106" s="7"/>
      <c r="CML106" s="7"/>
      <c r="CMM106" s="7"/>
      <c r="CMN106" s="7"/>
      <c r="CMO106" s="7"/>
      <c r="CMP106" s="7"/>
      <c r="CMQ106" s="7"/>
      <c r="CMR106" s="7"/>
      <c r="CMS106" s="7"/>
      <c r="CMT106" s="7"/>
      <c r="CMU106" s="7"/>
      <c r="CMV106" s="7"/>
      <c r="CMW106" s="7"/>
      <c r="CMX106" s="7"/>
      <c r="CMY106" s="7"/>
      <c r="CMZ106" s="7"/>
      <c r="CNA106" s="7"/>
      <c r="CNB106" s="7"/>
      <c r="CNC106" s="7"/>
      <c r="CND106" s="7"/>
      <c r="CNE106" s="7"/>
      <c r="CNF106" s="7"/>
      <c r="CNG106" s="7"/>
      <c r="CNH106" s="7"/>
      <c r="CNI106" s="7"/>
      <c r="CNJ106" s="7"/>
      <c r="CNK106" s="7"/>
      <c r="CNL106" s="7"/>
      <c r="CNM106" s="7"/>
      <c r="CNN106" s="7"/>
      <c r="CNO106" s="7"/>
      <c r="CNP106" s="7"/>
      <c r="CNQ106" s="7"/>
      <c r="CNR106" s="7"/>
      <c r="CNS106" s="7"/>
      <c r="CNT106" s="7"/>
      <c r="CNU106" s="7"/>
      <c r="CNV106" s="7"/>
      <c r="CNW106" s="7"/>
      <c r="CNX106" s="7"/>
      <c r="CNY106" s="7"/>
      <c r="CNZ106" s="7"/>
      <c r="COA106" s="7"/>
      <c r="COB106" s="7"/>
      <c r="COC106" s="7"/>
      <c r="COD106" s="7"/>
      <c r="COE106" s="7"/>
      <c r="COF106" s="7"/>
      <c r="COG106" s="7"/>
      <c r="COH106" s="7"/>
      <c r="COI106" s="7"/>
      <c r="COJ106" s="7"/>
      <c r="COK106" s="7"/>
      <c r="COL106" s="7"/>
      <c r="COM106" s="7"/>
      <c r="CON106" s="7"/>
      <c r="COO106" s="7"/>
      <c r="COP106" s="7"/>
      <c r="COQ106" s="7"/>
      <c r="COR106" s="7"/>
      <c r="COS106" s="7"/>
      <c r="COT106" s="7"/>
      <c r="COU106" s="7"/>
      <c r="COV106" s="7"/>
      <c r="COW106" s="7"/>
      <c r="COX106" s="7"/>
      <c r="COY106" s="7"/>
      <c r="COZ106" s="7"/>
      <c r="CPA106" s="7"/>
      <c r="CPB106" s="7"/>
      <c r="CPC106" s="7"/>
      <c r="CPD106" s="7"/>
      <c r="CPE106" s="7"/>
      <c r="CPF106" s="7"/>
      <c r="CPG106" s="7"/>
      <c r="CPH106" s="7"/>
      <c r="CPI106" s="7"/>
      <c r="CPJ106" s="7"/>
      <c r="CPK106" s="7"/>
      <c r="CPL106" s="7"/>
      <c r="CPM106" s="7"/>
      <c r="CPN106" s="7"/>
      <c r="CPO106" s="7"/>
      <c r="CPP106" s="7"/>
      <c r="CPQ106" s="7"/>
      <c r="CPR106" s="7"/>
      <c r="CPS106" s="7"/>
      <c r="CPT106" s="7"/>
      <c r="CPU106" s="7"/>
      <c r="CPV106" s="7"/>
      <c r="CPW106" s="7"/>
      <c r="CPX106" s="7"/>
      <c r="CPY106" s="7"/>
      <c r="CPZ106" s="7"/>
      <c r="CQA106" s="7"/>
      <c r="CQB106" s="7"/>
      <c r="CQC106" s="7"/>
      <c r="CQD106" s="7"/>
      <c r="CQE106" s="7"/>
      <c r="CQF106" s="7"/>
      <c r="CQG106" s="7"/>
      <c r="CQH106" s="7"/>
      <c r="CQI106" s="7"/>
      <c r="CQJ106" s="7"/>
      <c r="CQK106" s="7"/>
      <c r="CQL106" s="7"/>
      <c r="CQM106" s="7"/>
      <c r="CQN106" s="7"/>
      <c r="CQO106" s="7"/>
      <c r="CQP106" s="7"/>
      <c r="CQQ106" s="7"/>
      <c r="CQR106" s="7"/>
      <c r="CQS106" s="7"/>
      <c r="CQT106" s="7"/>
      <c r="CQU106" s="7"/>
      <c r="CQV106" s="7"/>
      <c r="CQW106" s="7"/>
      <c r="CQX106" s="7"/>
      <c r="CQY106" s="7"/>
      <c r="CQZ106" s="7"/>
      <c r="CRA106" s="7"/>
      <c r="CRB106" s="7"/>
      <c r="CRC106" s="7"/>
      <c r="CRD106" s="7"/>
      <c r="CRE106" s="7"/>
      <c r="CRF106" s="7"/>
      <c r="CRG106" s="7"/>
      <c r="CRH106" s="7"/>
      <c r="CRI106" s="7"/>
      <c r="CRJ106" s="7"/>
      <c r="CRK106" s="7"/>
      <c r="CRL106" s="7"/>
      <c r="CRM106" s="7"/>
      <c r="CRN106" s="7"/>
      <c r="CRO106" s="7"/>
      <c r="CRP106" s="7"/>
      <c r="CRQ106" s="7"/>
      <c r="CRR106" s="7"/>
      <c r="CRS106" s="7"/>
      <c r="CRT106" s="7"/>
      <c r="CRU106" s="7"/>
      <c r="CRV106" s="7"/>
      <c r="CRW106" s="7"/>
      <c r="CRX106" s="7"/>
      <c r="CRY106" s="7"/>
      <c r="CRZ106" s="7"/>
      <c r="CSA106" s="7"/>
      <c r="CSB106" s="7"/>
      <c r="CSC106" s="7"/>
      <c r="CSD106" s="7"/>
      <c r="CSE106" s="7"/>
      <c r="CSF106" s="7"/>
      <c r="CSG106" s="7"/>
      <c r="CSH106" s="7"/>
      <c r="CSI106" s="7"/>
      <c r="CSJ106" s="7"/>
      <c r="CSK106" s="7"/>
      <c r="CSL106" s="7"/>
      <c r="CSM106" s="7"/>
      <c r="CSN106" s="7"/>
      <c r="CSO106" s="7"/>
      <c r="CSP106" s="7"/>
      <c r="CSQ106" s="7"/>
      <c r="CSR106" s="7"/>
      <c r="CSS106" s="7"/>
      <c r="CST106" s="7"/>
      <c r="CSU106" s="7"/>
      <c r="CSV106" s="7"/>
      <c r="CSW106" s="7"/>
      <c r="CSX106" s="7"/>
      <c r="CSY106" s="7"/>
      <c r="CSZ106" s="7"/>
      <c r="CTA106" s="7"/>
      <c r="CTB106" s="7"/>
      <c r="CTC106" s="7"/>
      <c r="CTD106" s="7"/>
      <c r="CTE106" s="7"/>
      <c r="CTF106" s="7"/>
      <c r="CTG106" s="7"/>
      <c r="CTH106" s="7"/>
      <c r="CTI106" s="7"/>
      <c r="CTJ106" s="7"/>
      <c r="CTK106" s="7"/>
      <c r="CTL106" s="7"/>
      <c r="CTM106" s="7"/>
      <c r="CTN106" s="7"/>
      <c r="CTO106" s="7"/>
      <c r="CTP106" s="7"/>
      <c r="CTQ106" s="7"/>
      <c r="CTR106" s="7"/>
      <c r="CTS106" s="7"/>
      <c r="CTT106" s="7"/>
      <c r="CTU106" s="7"/>
      <c r="CTV106" s="7"/>
      <c r="CTW106" s="7"/>
      <c r="CTX106" s="7"/>
      <c r="CTY106" s="7"/>
      <c r="CTZ106" s="7"/>
      <c r="CUA106" s="7"/>
      <c r="CUB106" s="7"/>
      <c r="CUC106" s="7"/>
      <c r="CUD106" s="7"/>
      <c r="CUE106" s="7"/>
      <c r="CUF106" s="7"/>
      <c r="CUG106" s="7"/>
      <c r="CUH106" s="7"/>
      <c r="CUI106" s="7"/>
      <c r="CUJ106" s="7"/>
      <c r="CUK106" s="7"/>
      <c r="CUL106" s="7"/>
      <c r="CUM106" s="7"/>
      <c r="CUN106" s="7"/>
      <c r="CUO106" s="7"/>
      <c r="CUP106" s="7"/>
      <c r="CUQ106" s="7"/>
      <c r="CUR106" s="7"/>
      <c r="CUS106" s="7"/>
      <c r="CUT106" s="7"/>
      <c r="CUU106" s="7"/>
      <c r="CUV106" s="7"/>
      <c r="CUW106" s="7"/>
      <c r="CUX106" s="7"/>
      <c r="CUY106" s="7"/>
      <c r="CUZ106" s="7"/>
      <c r="CVA106" s="7"/>
      <c r="CVB106" s="7"/>
      <c r="CVC106" s="7"/>
      <c r="CVD106" s="7"/>
      <c r="CVE106" s="7"/>
      <c r="CVF106" s="7"/>
      <c r="CVG106" s="7"/>
      <c r="CVH106" s="7"/>
      <c r="CVI106" s="7"/>
      <c r="CVJ106" s="7"/>
      <c r="CVK106" s="7"/>
      <c r="CVL106" s="7"/>
      <c r="CVM106" s="7"/>
      <c r="CVN106" s="7"/>
      <c r="CVO106" s="7"/>
      <c r="CVP106" s="7"/>
      <c r="CVQ106" s="7"/>
      <c r="CVR106" s="7"/>
      <c r="CVS106" s="7"/>
      <c r="CVT106" s="7"/>
      <c r="CVU106" s="7"/>
      <c r="CVV106" s="7"/>
      <c r="CVW106" s="7"/>
      <c r="CVX106" s="7"/>
      <c r="CVY106" s="7"/>
      <c r="CVZ106" s="7"/>
      <c r="CWA106" s="7"/>
      <c r="CWB106" s="7"/>
      <c r="CWC106" s="7"/>
      <c r="CWD106" s="7"/>
      <c r="CWE106" s="7"/>
      <c r="CWF106" s="7"/>
      <c r="CWG106" s="7"/>
      <c r="CWH106" s="7"/>
      <c r="CWI106" s="7"/>
      <c r="CWJ106" s="7"/>
      <c r="CWK106" s="7"/>
      <c r="CWL106" s="7"/>
      <c r="CWM106" s="7"/>
      <c r="CWN106" s="7"/>
      <c r="CWO106" s="7"/>
      <c r="CWP106" s="7"/>
      <c r="CWQ106" s="7"/>
      <c r="CWR106" s="7"/>
      <c r="CWS106" s="7"/>
      <c r="CWT106" s="7"/>
      <c r="CWU106" s="7"/>
      <c r="CWV106" s="7"/>
      <c r="CWW106" s="7"/>
      <c r="CWX106" s="7"/>
      <c r="CWY106" s="7"/>
      <c r="CWZ106" s="7"/>
      <c r="CXA106" s="7"/>
      <c r="CXB106" s="7"/>
      <c r="CXC106" s="7"/>
      <c r="CXD106" s="7"/>
      <c r="CXE106" s="7"/>
      <c r="CXF106" s="7"/>
      <c r="CXG106" s="7"/>
      <c r="CXH106" s="7"/>
      <c r="CXI106" s="7"/>
      <c r="CXJ106" s="7"/>
      <c r="CXK106" s="7"/>
      <c r="CXL106" s="7"/>
      <c r="CXM106" s="7"/>
      <c r="CXN106" s="7"/>
      <c r="CXO106" s="7"/>
      <c r="CXP106" s="7"/>
      <c r="CXQ106" s="7"/>
      <c r="CXR106" s="7"/>
      <c r="CXS106" s="7"/>
      <c r="CXT106" s="7"/>
      <c r="CXU106" s="7"/>
      <c r="CXV106" s="7"/>
      <c r="CXW106" s="7"/>
      <c r="CXX106" s="7"/>
      <c r="CXY106" s="7"/>
      <c r="CXZ106" s="7"/>
      <c r="CYA106" s="7"/>
      <c r="CYB106" s="7"/>
      <c r="CYC106" s="7"/>
      <c r="CYD106" s="7"/>
      <c r="CYE106" s="7"/>
      <c r="CYF106" s="7"/>
      <c r="CYG106" s="7"/>
      <c r="CYH106" s="7"/>
      <c r="CYI106" s="7"/>
      <c r="CYJ106" s="7"/>
      <c r="CYK106" s="7"/>
      <c r="CYL106" s="7"/>
      <c r="CYM106" s="7"/>
      <c r="CYN106" s="7"/>
      <c r="CYO106" s="7"/>
      <c r="CYP106" s="7"/>
      <c r="CYQ106" s="7"/>
      <c r="CYR106" s="7"/>
      <c r="CYS106" s="7"/>
      <c r="CYT106" s="7"/>
      <c r="CYU106" s="7"/>
      <c r="CYV106" s="7"/>
      <c r="CYW106" s="7"/>
      <c r="CYX106" s="7"/>
      <c r="CYY106" s="7"/>
      <c r="CYZ106" s="7"/>
      <c r="CZA106" s="7"/>
      <c r="CZB106" s="7"/>
      <c r="CZC106" s="7"/>
      <c r="CZD106" s="7"/>
      <c r="CZE106" s="7"/>
      <c r="CZF106" s="7"/>
      <c r="CZG106" s="7"/>
      <c r="CZH106" s="7"/>
      <c r="CZI106" s="7"/>
      <c r="CZJ106" s="7"/>
      <c r="CZK106" s="7"/>
      <c r="CZL106" s="7"/>
      <c r="CZM106" s="7"/>
      <c r="CZN106" s="7"/>
      <c r="CZO106" s="7"/>
      <c r="CZP106" s="7"/>
      <c r="CZQ106" s="7"/>
      <c r="CZR106" s="7"/>
      <c r="CZS106" s="7"/>
      <c r="CZT106" s="7"/>
      <c r="CZU106" s="7"/>
      <c r="CZV106" s="7"/>
      <c r="CZW106" s="7"/>
      <c r="CZX106" s="7"/>
      <c r="CZY106" s="7"/>
      <c r="CZZ106" s="7"/>
      <c r="DAA106" s="7"/>
      <c r="DAB106" s="7"/>
      <c r="DAC106" s="7"/>
      <c r="DAD106" s="7"/>
      <c r="DAE106" s="7"/>
      <c r="DAF106" s="7"/>
      <c r="DAG106" s="7"/>
      <c r="DAH106" s="7"/>
      <c r="DAI106" s="7"/>
      <c r="DAJ106" s="7"/>
      <c r="DAK106" s="7"/>
      <c r="DAL106" s="7"/>
      <c r="DAM106" s="7"/>
      <c r="DAN106" s="7"/>
      <c r="DAO106" s="7"/>
      <c r="DAP106" s="7"/>
      <c r="DAQ106" s="7"/>
      <c r="DAR106" s="7"/>
      <c r="DAS106" s="7"/>
      <c r="DAT106" s="7"/>
      <c r="DAU106" s="7"/>
      <c r="DAV106" s="7"/>
      <c r="DAW106" s="7"/>
      <c r="DAX106" s="7"/>
      <c r="DAY106" s="7"/>
      <c r="DAZ106" s="7"/>
      <c r="DBA106" s="7"/>
      <c r="DBB106" s="7"/>
      <c r="DBC106" s="7"/>
      <c r="DBD106" s="7"/>
      <c r="DBE106" s="7"/>
      <c r="DBF106" s="7"/>
      <c r="DBG106" s="7"/>
      <c r="DBH106" s="7"/>
      <c r="DBI106" s="7"/>
      <c r="DBJ106" s="7"/>
      <c r="DBK106" s="7"/>
      <c r="DBL106" s="7"/>
      <c r="DBM106" s="7"/>
      <c r="DBN106" s="7"/>
      <c r="DBO106" s="7"/>
      <c r="DBP106" s="7"/>
      <c r="DBQ106" s="7"/>
      <c r="DBR106" s="7"/>
      <c r="DBS106" s="7"/>
      <c r="DBT106" s="7"/>
      <c r="DBU106" s="7"/>
      <c r="DBV106" s="7"/>
      <c r="DBW106" s="7"/>
      <c r="DBX106" s="7"/>
      <c r="DBY106" s="7"/>
      <c r="DBZ106" s="7"/>
      <c r="DCA106" s="7"/>
      <c r="DCB106" s="7"/>
      <c r="DCC106" s="7"/>
      <c r="DCD106" s="7"/>
      <c r="DCE106" s="7"/>
      <c r="DCF106" s="7"/>
      <c r="DCG106" s="7"/>
      <c r="DCH106" s="7"/>
      <c r="DCI106" s="7"/>
      <c r="DCJ106" s="7"/>
      <c r="DCK106" s="7"/>
      <c r="DCL106" s="7"/>
      <c r="DCM106" s="7"/>
      <c r="DCN106" s="7"/>
      <c r="DCO106" s="7"/>
      <c r="DCP106" s="7"/>
      <c r="DCQ106" s="7"/>
      <c r="DCR106" s="7"/>
      <c r="DCS106" s="7"/>
      <c r="DCT106" s="7"/>
      <c r="DCU106" s="7"/>
      <c r="DCV106" s="7"/>
      <c r="DCW106" s="7"/>
      <c r="DCX106" s="7"/>
      <c r="DCY106" s="7"/>
      <c r="DCZ106" s="7"/>
      <c r="DDA106" s="7"/>
      <c r="DDB106" s="7"/>
      <c r="DDC106" s="7"/>
      <c r="DDD106" s="7"/>
      <c r="DDE106" s="7"/>
      <c r="DDF106" s="7"/>
      <c r="DDG106" s="7"/>
      <c r="DDH106" s="7"/>
      <c r="DDI106" s="7"/>
      <c r="DDJ106" s="7"/>
      <c r="DDK106" s="7"/>
      <c r="DDL106" s="7"/>
      <c r="DDM106" s="7"/>
      <c r="DDN106" s="7"/>
      <c r="DDO106" s="7"/>
      <c r="DDP106" s="7"/>
      <c r="DDQ106" s="7"/>
      <c r="DDR106" s="7"/>
      <c r="DDS106" s="7"/>
      <c r="DDT106" s="7"/>
      <c r="DDU106" s="7"/>
      <c r="DDV106" s="7"/>
      <c r="DDW106" s="7"/>
      <c r="DDX106" s="7"/>
      <c r="DDY106" s="7"/>
      <c r="DDZ106" s="7"/>
      <c r="DEA106" s="7"/>
      <c r="DEB106" s="7"/>
      <c r="DEC106" s="7"/>
      <c r="DED106" s="7"/>
      <c r="DEE106" s="7"/>
      <c r="DEF106" s="7"/>
      <c r="DEG106" s="7"/>
      <c r="DEH106" s="7"/>
      <c r="DEI106" s="7"/>
      <c r="DEJ106" s="7"/>
      <c r="DEK106" s="7"/>
      <c r="DEL106" s="7"/>
      <c r="DEM106" s="7"/>
      <c r="DEN106" s="7"/>
      <c r="DEO106" s="7"/>
      <c r="DEP106" s="7"/>
      <c r="DEQ106" s="7"/>
      <c r="DER106" s="7"/>
      <c r="DES106" s="7"/>
      <c r="DET106" s="7"/>
      <c r="DEU106" s="7"/>
      <c r="DEV106" s="7"/>
      <c r="DEW106" s="7"/>
      <c r="DEX106" s="7"/>
      <c r="DEY106" s="7"/>
      <c r="DEZ106" s="7"/>
      <c r="DFA106" s="7"/>
      <c r="DFB106" s="7"/>
      <c r="DFC106" s="7"/>
      <c r="DFD106" s="7"/>
      <c r="DFE106" s="7"/>
      <c r="DFF106" s="7"/>
      <c r="DFG106" s="7"/>
      <c r="DFH106" s="7"/>
      <c r="DFI106" s="7"/>
      <c r="DFJ106" s="7"/>
      <c r="DFK106" s="7"/>
      <c r="DFL106" s="7"/>
      <c r="DFM106" s="7"/>
      <c r="DFN106" s="7"/>
      <c r="DFO106" s="7"/>
      <c r="DFP106" s="7"/>
      <c r="DFQ106" s="7"/>
      <c r="DFR106" s="7"/>
      <c r="DFS106" s="7"/>
      <c r="DFT106" s="7"/>
      <c r="DFU106" s="7"/>
      <c r="DFV106" s="7"/>
      <c r="DFW106" s="7"/>
      <c r="DFX106" s="7"/>
      <c r="DFY106" s="7"/>
      <c r="DFZ106" s="7"/>
      <c r="DGA106" s="7"/>
      <c r="DGB106" s="7"/>
      <c r="DGC106" s="7"/>
      <c r="DGD106" s="7"/>
      <c r="DGE106" s="7"/>
      <c r="DGF106" s="7"/>
      <c r="DGG106" s="7"/>
      <c r="DGH106" s="7"/>
      <c r="DGI106" s="7"/>
      <c r="DGJ106" s="7"/>
      <c r="DGK106" s="7"/>
      <c r="DGL106" s="7"/>
      <c r="DGM106" s="7"/>
      <c r="DGN106" s="7"/>
      <c r="DGO106" s="7"/>
      <c r="DGP106" s="7"/>
      <c r="DGQ106" s="7"/>
      <c r="DGR106" s="7"/>
      <c r="DGS106" s="7"/>
      <c r="DGT106" s="7"/>
      <c r="DGU106" s="7"/>
      <c r="DGV106" s="7"/>
      <c r="DGW106" s="7"/>
      <c r="DGX106" s="7"/>
      <c r="DGY106" s="7"/>
      <c r="DGZ106" s="7"/>
      <c r="DHA106" s="7"/>
      <c r="DHB106" s="7"/>
      <c r="DHC106" s="7"/>
      <c r="DHD106" s="7"/>
      <c r="DHE106" s="7"/>
      <c r="DHF106" s="7"/>
      <c r="DHG106" s="7"/>
      <c r="DHH106" s="7"/>
      <c r="DHI106" s="7"/>
      <c r="DHJ106" s="7"/>
      <c r="DHK106" s="7"/>
      <c r="DHL106" s="7"/>
      <c r="DHM106" s="7"/>
      <c r="DHN106" s="7"/>
      <c r="DHO106" s="7"/>
      <c r="DHP106" s="7"/>
      <c r="DHQ106" s="7"/>
      <c r="DHR106" s="7"/>
      <c r="DHS106" s="7"/>
      <c r="DHT106" s="7"/>
      <c r="DHU106" s="7"/>
      <c r="DHV106" s="7"/>
      <c r="DHW106" s="7"/>
      <c r="DHX106" s="7"/>
      <c r="DHY106" s="7"/>
      <c r="DHZ106" s="7"/>
      <c r="DIA106" s="7"/>
      <c r="DIB106" s="7"/>
      <c r="DIC106" s="7"/>
      <c r="DID106" s="7"/>
      <c r="DIE106" s="7"/>
      <c r="DIF106" s="7"/>
      <c r="DIG106" s="7"/>
      <c r="DIH106" s="7"/>
      <c r="DII106" s="7"/>
      <c r="DIJ106" s="7"/>
      <c r="DIK106" s="7"/>
      <c r="DIL106" s="7"/>
      <c r="DIM106" s="7"/>
      <c r="DIN106" s="7"/>
      <c r="DIO106" s="7"/>
      <c r="DIP106" s="7"/>
      <c r="DIQ106" s="7"/>
      <c r="DIR106" s="7"/>
      <c r="DIS106" s="7"/>
      <c r="DIT106" s="7"/>
      <c r="DIU106" s="7"/>
      <c r="DIV106" s="7"/>
      <c r="DIW106" s="7"/>
      <c r="DIX106" s="7"/>
      <c r="DIY106" s="7"/>
      <c r="DIZ106" s="7"/>
      <c r="DJA106" s="7"/>
      <c r="DJB106" s="7"/>
      <c r="DJC106" s="7"/>
      <c r="DJD106" s="7"/>
      <c r="DJE106" s="7"/>
      <c r="DJF106" s="7"/>
      <c r="DJG106" s="7"/>
      <c r="DJH106" s="7"/>
      <c r="DJI106" s="7"/>
      <c r="DJJ106" s="7"/>
      <c r="DJK106" s="7"/>
      <c r="DJL106" s="7"/>
      <c r="DJM106" s="7"/>
      <c r="DJN106" s="7"/>
      <c r="DJO106" s="7"/>
      <c r="DJP106" s="7"/>
      <c r="DJQ106" s="7"/>
      <c r="DJR106" s="7"/>
      <c r="DJS106" s="7"/>
      <c r="DJT106" s="7"/>
      <c r="DJU106" s="7"/>
      <c r="DJV106" s="7"/>
      <c r="DJW106" s="7"/>
      <c r="DJX106" s="7"/>
      <c r="DJY106" s="7"/>
      <c r="DJZ106" s="7"/>
      <c r="DKA106" s="7"/>
      <c r="DKB106" s="7"/>
      <c r="DKC106" s="7"/>
      <c r="DKD106" s="7"/>
      <c r="DKE106" s="7"/>
      <c r="DKF106" s="7"/>
      <c r="DKG106" s="7"/>
      <c r="DKH106" s="7"/>
      <c r="DKI106" s="7"/>
      <c r="DKJ106" s="7"/>
      <c r="DKK106" s="7"/>
      <c r="DKL106" s="7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  <c r="DOK106" s="7"/>
      <c r="DOL106" s="7"/>
      <c r="DOM106" s="7"/>
      <c r="DON106" s="7"/>
      <c r="DOO106" s="7"/>
      <c r="DOP106" s="7"/>
      <c r="DOQ106" s="7"/>
      <c r="DOR106" s="7"/>
      <c r="DOS106" s="7"/>
      <c r="DOT106" s="7"/>
      <c r="DOU106" s="7"/>
      <c r="DOV106" s="7"/>
      <c r="DOW106" s="7"/>
      <c r="DOX106" s="7"/>
      <c r="DOY106" s="7"/>
      <c r="DOZ106" s="7"/>
      <c r="DPA106" s="7"/>
      <c r="DPB106" s="7"/>
      <c r="DPC106" s="7"/>
      <c r="DPD106" s="7"/>
      <c r="DPE106" s="7"/>
      <c r="DPF106" s="7"/>
      <c r="DPG106" s="7"/>
      <c r="DPH106" s="7"/>
      <c r="DPI106" s="7"/>
      <c r="DPJ106" s="7"/>
      <c r="DPK106" s="7"/>
      <c r="DPL106" s="7"/>
      <c r="DPM106" s="7"/>
      <c r="DPN106" s="7"/>
      <c r="DPO106" s="7"/>
      <c r="DPP106" s="7"/>
      <c r="DPQ106" s="7"/>
      <c r="DPR106" s="7"/>
      <c r="DPS106" s="7"/>
      <c r="DPT106" s="7"/>
      <c r="DPU106" s="7"/>
      <c r="DPV106" s="7"/>
      <c r="DPW106" s="7"/>
      <c r="DPX106" s="7"/>
      <c r="DPY106" s="7"/>
      <c r="DPZ106" s="7"/>
      <c r="DQA106" s="7"/>
      <c r="DQB106" s="7"/>
      <c r="DQC106" s="7"/>
      <c r="DQD106" s="7"/>
      <c r="DQE106" s="7"/>
      <c r="DQF106" s="7"/>
      <c r="DQG106" s="7"/>
      <c r="DQH106" s="7"/>
      <c r="DQI106" s="7"/>
      <c r="DQJ106" s="7"/>
      <c r="DQK106" s="7"/>
      <c r="DQL106" s="7"/>
      <c r="DQM106" s="7"/>
      <c r="DQN106" s="7"/>
      <c r="DQO106" s="7"/>
      <c r="DQP106" s="7"/>
      <c r="DQQ106" s="7"/>
      <c r="DQR106" s="7"/>
      <c r="DQS106" s="7"/>
      <c r="DQT106" s="7"/>
      <c r="DQU106" s="7"/>
      <c r="DQV106" s="7"/>
      <c r="DQW106" s="7"/>
      <c r="DQX106" s="7"/>
      <c r="DQY106" s="7"/>
      <c r="DQZ106" s="7"/>
      <c r="DRA106" s="7"/>
      <c r="DRB106" s="7"/>
      <c r="DRC106" s="7"/>
      <c r="DRD106" s="7"/>
      <c r="DRE106" s="7"/>
      <c r="DRF106" s="7"/>
      <c r="DRG106" s="7"/>
      <c r="DRH106" s="7"/>
      <c r="DRI106" s="7"/>
      <c r="DRJ106" s="7"/>
      <c r="DRK106" s="7"/>
      <c r="DRL106" s="7"/>
      <c r="DRM106" s="7"/>
      <c r="DRN106" s="7"/>
      <c r="DRO106" s="7"/>
      <c r="DRP106" s="7"/>
      <c r="DRQ106" s="7"/>
      <c r="DRR106" s="7"/>
      <c r="DRS106" s="7"/>
      <c r="DRT106" s="7"/>
      <c r="DRU106" s="7"/>
      <c r="DRV106" s="7"/>
      <c r="DRW106" s="7"/>
      <c r="DRX106" s="7"/>
      <c r="DRY106" s="7"/>
      <c r="DRZ106" s="7"/>
      <c r="DSA106" s="7"/>
      <c r="DSB106" s="7"/>
      <c r="DSC106" s="7"/>
      <c r="DSD106" s="7"/>
      <c r="DSE106" s="7"/>
      <c r="DSF106" s="7"/>
      <c r="DSG106" s="7"/>
      <c r="DSH106" s="7"/>
      <c r="DSI106" s="7"/>
      <c r="DSJ106" s="7"/>
      <c r="DSK106" s="7"/>
      <c r="DSL106" s="7"/>
      <c r="DSM106" s="7"/>
      <c r="DSN106" s="7"/>
      <c r="DSO106" s="7"/>
      <c r="DSP106" s="7"/>
      <c r="DSQ106" s="7"/>
      <c r="DSR106" s="7"/>
      <c r="DSS106" s="7"/>
      <c r="DST106" s="7"/>
      <c r="DSU106" s="7"/>
      <c r="DSV106" s="7"/>
      <c r="DSW106" s="7"/>
      <c r="DSX106" s="7"/>
      <c r="DSY106" s="7"/>
      <c r="DSZ106" s="7"/>
      <c r="DTA106" s="7"/>
      <c r="DTB106" s="7"/>
      <c r="DTC106" s="7"/>
      <c r="DTD106" s="7"/>
      <c r="DTE106" s="7"/>
      <c r="DTF106" s="7"/>
      <c r="DTG106" s="7"/>
      <c r="DTH106" s="7"/>
      <c r="DTI106" s="7"/>
      <c r="DTJ106" s="7"/>
      <c r="DTK106" s="7"/>
      <c r="DTL106" s="7"/>
      <c r="DTM106" s="7"/>
      <c r="DTN106" s="7"/>
      <c r="DTO106" s="7"/>
      <c r="DTP106" s="7"/>
      <c r="DTQ106" s="7"/>
      <c r="DTR106" s="7"/>
      <c r="DTS106" s="7"/>
      <c r="DTT106" s="7"/>
      <c r="DTU106" s="7"/>
      <c r="DTV106" s="7"/>
      <c r="DTW106" s="7"/>
      <c r="DTX106" s="7"/>
      <c r="DTY106" s="7"/>
      <c r="DTZ106" s="7"/>
      <c r="DUA106" s="7"/>
      <c r="DUB106" s="7"/>
      <c r="DUC106" s="7"/>
      <c r="DUD106" s="7"/>
      <c r="DUE106" s="7"/>
      <c r="DUF106" s="7"/>
      <c r="DUG106" s="7"/>
      <c r="DUH106" s="7"/>
      <c r="DUI106" s="7"/>
      <c r="DUJ106" s="7"/>
      <c r="DUK106" s="7"/>
      <c r="DUL106" s="7"/>
      <c r="DUM106" s="7"/>
      <c r="DUN106" s="7"/>
      <c r="DUO106" s="7"/>
      <c r="DUP106" s="7"/>
      <c r="DUQ106" s="7"/>
      <c r="DUR106" s="7"/>
      <c r="DUS106" s="7"/>
      <c r="DUT106" s="7"/>
      <c r="DUU106" s="7"/>
      <c r="DUV106" s="7"/>
      <c r="DUW106" s="7"/>
      <c r="DUX106" s="7"/>
      <c r="DUY106" s="7"/>
      <c r="DUZ106" s="7"/>
      <c r="DVA106" s="7"/>
      <c r="DVB106" s="7"/>
      <c r="DVC106" s="7"/>
      <c r="DVD106" s="7"/>
      <c r="DVE106" s="7"/>
      <c r="DVF106" s="7"/>
      <c r="DVG106" s="7"/>
      <c r="DVH106" s="7"/>
      <c r="DVI106" s="7"/>
      <c r="DVJ106" s="7"/>
      <c r="DVK106" s="7"/>
      <c r="DVL106" s="7"/>
      <c r="DVM106" s="7"/>
      <c r="DVN106" s="7"/>
      <c r="DVO106" s="7"/>
      <c r="DVP106" s="7"/>
      <c r="DVQ106" s="7"/>
      <c r="DVR106" s="7"/>
      <c r="DVS106" s="7"/>
      <c r="DVT106" s="7"/>
      <c r="DVU106" s="7"/>
      <c r="DVV106" s="7"/>
      <c r="DVW106" s="7"/>
      <c r="DVX106" s="7"/>
      <c r="DVY106" s="7"/>
      <c r="DVZ106" s="7"/>
      <c r="DWA106" s="7"/>
      <c r="DWB106" s="7"/>
      <c r="DWC106" s="7"/>
      <c r="DWD106" s="7"/>
      <c r="DWE106" s="7"/>
      <c r="DWF106" s="7"/>
      <c r="DWG106" s="7"/>
      <c r="DWH106" s="7"/>
      <c r="DWI106" s="7"/>
      <c r="DWJ106" s="7"/>
      <c r="DWK106" s="7"/>
      <c r="DWL106" s="7"/>
      <c r="DWM106" s="7"/>
      <c r="DWN106" s="7"/>
      <c r="DWO106" s="7"/>
      <c r="DWP106" s="7"/>
      <c r="DWQ106" s="7"/>
      <c r="DWR106" s="7"/>
      <c r="DWS106" s="7"/>
      <c r="DWT106" s="7"/>
      <c r="DWU106" s="7"/>
      <c r="DWV106" s="7"/>
      <c r="DWW106" s="7"/>
      <c r="DWX106" s="7"/>
      <c r="DWY106" s="7"/>
      <c r="DWZ106" s="7"/>
      <c r="DXA106" s="7"/>
      <c r="DXB106" s="7"/>
      <c r="DXC106" s="7"/>
      <c r="DXD106" s="7"/>
      <c r="DXE106" s="7"/>
      <c r="DXF106" s="7"/>
      <c r="DXG106" s="7"/>
      <c r="DXH106" s="7"/>
      <c r="DXI106" s="7"/>
      <c r="DXJ106" s="7"/>
      <c r="DXK106" s="7"/>
      <c r="DXL106" s="7"/>
      <c r="DXM106" s="7"/>
      <c r="DXN106" s="7"/>
      <c r="DXO106" s="7"/>
      <c r="DXP106" s="7"/>
      <c r="DXQ106" s="7"/>
      <c r="DXR106" s="7"/>
      <c r="DXS106" s="7"/>
      <c r="DXT106" s="7"/>
      <c r="DXU106" s="7"/>
      <c r="DXV106" s="7"/>
      <c r="DXW106" s="7"/>
      <c r="DXX106" s="7"/>
      <c r="DXY106" s="7"/>
      <c r="DXZ106" s="7"/>
      <c r="DYA106" s="7"/>
      <c r="DYB106" s="7"/>
      <c r="DYC106" s="7"/>
      <c r="DYD106" s="7"/>
      <c r="DYE106" s="7"/>
      <c r="DYF106" s="7"/>
      <c r="DYG106" s="7"/>
      <c r="DYH106" s="7"/>
      <c r="DYI106" s="7"/>
      <c r="DYJ106" s="7"/>
      <c r="DYK106" s="7"/>
      <c r="DYL106" s="7"/>
      <c r="DYM106" s="7"/>
      <c r="DYN106" s="7"/>
      <c r="DYO106" s="7"/>
      <c r="DYP106" s="7"/>
      <c r="DYQ106" s="7"/>
      <c r="DYR106" s="7"/>
      <c r="DYS106" s="7"/>
      <c r="DYT106" s="7"/>
      <c r="DYU106" s="7"/>
      <c r="DYV106" s="7"/>
      <c r="DYW106" s="7"/>
      <c r="DYX106" s="7"/>
      <c r="DYY106" s="7"/>
      <c r="DYZ106" s="7"/>
      <c r="DZA106" s="7"/>
      <c r="DZB106" s="7"/>
      <c r="DZC106" s="7"/>
      <c r="DZD106" s="7"/>
      <c r="DZE106" s="7"/>
      <c r="DZF106" s="7"/>
      <c r="DZG106" s="7"/>
      <c r="DZH106" s="7"/>
      <c r="DZI106" s="7"/>
      <c r="DZJ106" s="7"/>
      <c r="DZK106" s="7"/>
      <c r="DZL106" s="7"/>
      <c r="DZM106" s="7"/>
      <c r="DZN106" s="7"/>
      <c r="DZO106" s="7"/>
      <c r="DZP106" s="7"/>
      <c r="DZQ106" s="7"/>
      <c r="DZR106" s="7"/>
      <c r="DZS106" s="7"/>
      <c r="DZT106" s="7"/>
      <c r="DZU106" s="7"/>
      <c r="DZV106" s="7"/>
      <c r="DZW106" s="7"/>
      <c r="DZX106" s="7"/>
      <c r="DZY106" s="7"/>
      <c r="DZZ106" s="7"/>
      <c r="EAA106" s="7"/>
      <c r="EAB106" s="7"/>
      <c r="EAC106" s="7"/>
      <c r="EAD106" s="7"/>
      <c r="EAE106" s="7"/>
      <c r="EAF106" s="7"/>
      <c r="EAG106" s="7"/>
      <c r="EAH106" s="7"/>
      <c r="EAI106" s="7"/>
      <c r="EAJ106" s="7"/>
      <c r="EAK106" s="7"/>
      <c r="EAL106" s="7"/>
      <c r="EAM106" s="7"/>
      <c r="EAN106" s="7"/>
      <c r="EAO106" s="7"/>
      <c r="EAP106" s="7"/>
      <c r="EAQ106" s="7"/>
      <c r="EAR106" s="7"/>
      <c r="EAS106" s="7"/>
      <c r="EAT106" s="7"/>
      <c r="EAU106" s="7"/>
      <c r="EAV106" s="7"/>
      <c r="EAW106" s="7"/>
      <c r="EAX106" s="7"/>
      <c r="EAY106" s="7"/>
      <c r="EAZ106" s="7"/>
      <c r="EBA106" s="7"/>
      <c r="EBB106" s="7"/>
      <c r="EBC106" s="7"/>
      <c r="EBD106" s="7"/>
      <c r="EBE106" s="7"/>
      <c r="EBF106" s="7"/>
      <c r="EBG106" s="7"/>
      <c r="EBH106" s="7"/>
      <c r="EBI106" s="7"/>
      <c r="EBJ106" s="7"/>
      <c r="EBK106" s="7"/>
      <c r="EBL106" s="7"/>
      <c r="EBM106" s="7"/>
      <c r="EBN106" s="7"/>
      <c r="EBO106" s="7"/>
      <c r="EBP106" s="7"/>
      <c r="EBQ106" s="7"/>
      <c r="EBR106" s="7"/>
      <c r="EBS106" s="7"/>
      <c r="EBT106" s="7"/>
      <c r="EBU106" s="7"/>
      <c r="EBV106" s="7"/>
      <c r="EBW106" s="7"/>
      <c r="EBX106" s="7"/>
      <c r="EBY106" s="7"/>
      <c r="EBZ106" s="7"/>
      <c r="ECA106" s="7"/>
      <c r="ECB106" s="7"/>
      <c r="ECC106" s="7"/>
      <c r="ECD106" s="7"/>
      <c r="ECE106" s="7"/>
      <c r="ECF106" s="7"/>
      <c r="ECG106" s="7"/>
      <c r="ECH106" s="7"/>
      <c r="ECI106" s="7"/>
      <c r="ECJ106" s="7"/>
      <c r="ECK106" s="7"/>
      <c r="ECL106" s="7"/>
      <c r="ECM106" s="7"/>
      <c r="ECN106" s="7"/>
      <c r="ECO106" s="7"/>
      <c r="ECP106" s="7"/>
      <c r="ECQ106" s="7"/>
      <c r="ECR106" s="7"/>
      <c r="ECS106" s="7"/>
      <c r="ECT106" s="7"/>
      <c r="ECU106" s="7"/>
      <c r="ECV106" s="7"/>
      <c r="ECW106" s="7"/>
      <c r="ECX106" s="7"/>
      <c r="ECY106" s="7"/>
      <c r="ECZ106" s="7"/>
      <c r="EDA106" s="7"/>
      <c r="EDB106" s="7"/>
      <c r="EDC106" s="7"/>
      <c r="EDD106" s="7"/>
      <c r="EDE106" s="7"/>
      <c r="EDF106" s="7"/>
      <c r="EDG106" s="7"/>
      <c r="EDH106" s="7"/>
      <c r="EDI106" s="7"/>
      <c r="EDJ106" s="7"/>
      <c r="EDK106" s="7"/>
      <c r="EDL106" s="7"/>
      <c r="EDM106" s="7"/>
      <c r="EDN106" s="7"/>
      <c r="EDO106" s="7"/>
      <c r="EDP106" s="7"/>
      <c r="EDQ106" s="7"/>
      <c r="EDR106" s="7"/>
      <c r="EDS106" s="7"/>
      <c r="EDT106" s="7"/>
      <c r="EDU106" s="7"/>
      <c r="EDV106" s="7"/>
      <c r="EDW106" s="7"/>
      <c r="EDX106" s="7"/>
      <c r="EDY106" s="7"/>
      <c r="EDZ106" s="7"/>
      <c r="EEA106" s="7"/>
      <c r="EEB106" s="7"/>
      <c r="EEC106" s="7"/>
      <c r="EED106" s="7"/>
      <c r="EEE106" s="7"/>
      <c r="EEF106" s="7"/>
      <c r="EEG106" s="7"/>
      <c r="EEH106" s="7"/>
      <c r="EEI106" s="7"/>
      <c r="EEJ106" s="7"/>
      <c r="EEK106" s="7"/>
      <c r="EEL106" s="7"/>
      <c r="EEM106" s="7"/>
      <c r="EEN106" s="7"/>
      <c r="EEO106" s="7"/>
      <c r="EEP106" s="7"/>
      <c r="EEQ106" s="7"/>
      <c r="EER106" s="7"/>
      <c r="EES106" s="7"/>
      <c r="EET106" s="7"/>
      <c r="EEU106" s="7"/>
      <c r="EEV106" s="7"/>
      <c r="EEW106" s="7"/>
      <c r="EEX106" s="7"/>
      <c r="EEY106" s="7"/>
      <c r="EEZ106" s="7"/>
      <c r="EFA106" s="7"/>
      <c r="EFB106" s="7"/>
      <c r="EFC106" s="7"/>
      <c r="EFD106" s="7"/>
      <c r="EFE106" s="7"/>
      <c r="EFF106" s="7"/>
      <c r="EFG106" s="7"/>
      <c r="EFH106" s="7"/>
      <c r="EFI106" s="7"/>
      <c r="EFJ106" s="7"/>
      <c r="EFK106" s="7"/>
      <c r="EFL106" s="7"/>
      <c r="EFM106" s="7"/>
      <c r="EFN106" s="7"/>
      <c r="EFO106" s="7"/>
      <c r="EFP106" s="7"/>
      <c r="EFQ106" s="7"/>
      <c r="EFR106" s="7"/>
      <c r="EFS106" s="7"/>
      <c r="EFT106" s="7"/>
      <c r="EFU106" s="7"/>
      <c r="EFV106" s="7"/>
      <c r="EFW106" s="7"/>
      <c r="EFX106" s="7"/>
      <c r="EFY106" s="7"/>
      <c r="EFZ106" s="7"/>
      <c r="EGA106" s="7"/>
      <c r="EGB106" s="7"/>
      <c r="EGC106" s="7"/>
      <c r="EGD106" s="7"/>
      <c r="EGE106" s="7"/>
      <c r="EGF106" s="7"/>
      <c r="EGG106" s="7"/>
      <c r="EGH106" s="7"/>
      <c r="EGI106" s="7"/>
      <c r="EGJ106" s="7"/>
      <c r="EGK106" s="7"/>
      <c r="EGL106" s="7"/>
      <c r="EGM106" s="7"/>
      <c r="EGN106" s="7"/>
      <c r="EGO106" s="7"/>
      <c r="EGP106" s="7"/>
      <c r="EGQ106" s="7"/>
      <c r="EGR106" s="7"/>
      <c r="EGS106" s="7"/>
      <c r="EGT106" s="7"/>
      <c r="EGU106" s="7"/>
      <c r="EGV106" s="7"/>
      <c r="EGW106" s="7"/>
      <c r="EGX106" s="7"/>
      <c r="EGY106" s="7"/>
      <c r="EGZ106" s="7"/>
      <c r="EHA106" s="7"/>
      <c r="EHB106" s="7"/>
      <c r="EHC106" s="7"/>
      <c r="EHD106" s="7"/>
      <c r="EHE106" s="7"/>
      <c r="EHF106" s="7"/>
      <c r="EHG106" s="7"/>
      <c r="EHH106" s="7"/>
      <c r="EHI106" s="7"/>
      <c r="EHJ106" s="7"/>
      <c r="EHK106" s="7"/>
      <c r="EHL106" s="7"/>
      <c r="EHM106" s="7"/>
      <c r="EHN106" s="7"/>
      <c r="EHO106" s="7"/>
      <c r="EHP106" s="7"/>
      <c r="EHQ106" s="7"/>
      <c r="EHR106" s="7"/>
      <c r="EHS106" s="7"/>
      <c r="EHT106" s="7"/>
      <c r="EHU106" s="7"/>
      <c r="EHV106" s="7"/>
      <c r="EHW106" s="7"/>
      <c r="EHX106" s="7"/>
      <c r="EHY106" s="7"/>
      <c r="EHZ106" s="7"/>
      <c r="EIA106" s="7"/>
      <c r="EIB106" s="7"/>
      <c r="EIC106" s="7"/>
      <c r="EID106" s="7"/>
      <c r="EIE106" s="7"/>
      <c r="EIF106" s="7"/>
      <c r="EIG106" s="7"/>
      <c r="EIH106" s="7"/>
      <c r="EII106" s="7"/>
      <c r="EIJ106" s="7"/>
      <c r="EIK106" s="7"/>
      <c r="EIL106" s="7"/>
      <c r="EIM106" s="7"/>
      <c r="EIN106" s="7"/>
      <c r="EIO106" s="7"/>
      <c r="EIP106" s="7"/>
      <c r="EIQ106" s="7"/>
      <c r="EIR106" s="7"/>
      <c r="EIS106" s="7"/>
      <c r="EIT106" s="7"/>
      <c r="EIU106" s="7"/>
      <c r="EIV106" s="7"/>
      <c r="EIW106" s="7"/>
      <c r="EIX106" s="7"/>
      <c r="EIY106" s="7"/>
      <c r="EIZ106" s="7"/>
      <c r="EJA106" s="7"/>
      <c r="EJB106" s="7"/>
      <c r="EJC106" s="7"/>
      <c r="EJD106" s="7"/>
      <c r="EJE106" s="7"/>
      <c r="EJF106" s="7"/>
      <c r="EJG106" s="7"/>
      <c r="EJH106" s="7"/>
      <c r="EJI106" s="7"/>
      <c r="EJJ106" s="7"/>
      <c r="EJK106" s="7"/>
      <c r="EJL106" s="7"/>
      <c r="EJM106" s="7"/>
      <c r="EJN106" s="7"/>
      <c r="EJO106" s="7"/>
      <c r="EJP106" s="7"/>
      <c r="EJQ106" s="7"/>
      <c r="EJR106" s="7"/>
      <c r="EJS106" s="7"/>
      <c r="EJT106" s="7"/>
      <c r="EJU106" s="7"/>
      <c r="EJV106" s="7"/>
      <c r="EJW106" s="7"/>
      <c r="EJX106" s="7"/>
      <c r="EJY106" s="7"/>
      <c r="EJZ106" s="7"/>
      <c r="EKA106" s="7"/>
      <c r="EKB106" s="7"/>
      <c r="EKC106" s="7"/>
      <c r="EKD106" s="7"/>
      <c r="EKE106" s="7"/>
      <c r="EKF106" s="7"/>
      <c r="EKG106" s="7"/>
      <c r="EKH106" s="7"/>
      <c r="EKI106" s="7"/>
      <c r="EKJ106" s="7"/>
      <c r="EKK106" s="7"/>
      <c r="EKL106" s="7"/>
      <c r="EKM106" s="7"/>
      <c r="EKN106" s="7"/>
      <c r="EKO106" s="7"/>
      <c r="EKP106" s="7"/>
      <c r="EKQ106" s="7"/>
      <c r="EKR106" s="7"/>
      <c r="EKS106" s="7"/>
      <c r="EKT106" s="7"/>
      <c r="EKU106" s="7"/>
      <c r="EKV106" s="7"/>
      <c r="EKW106" s="7"/>
      <c r="EKX106" s="7"/>
      <c r="EKY106" s="7"/>
      <c r="EKZ106" s="7"/>
      <c r="ELA106" s="7"/>
      <c r="ELB106" s="7"/>
      <c r="ELC106" s="7"/>
      <c r="ELD106" s="7"/>
      <c r="ELE106" s="7"/>
      <c r="ELF106" s="7"/>
      <c r="ELG106" s="7"/>
      <c r="ELH106" s="7"/>
      <c r="ELI106" s="7"/>
      <c r="ELJ106" s="7"/>
      <c r="ELK106" s="7"/>
      <c r="ELL106" s="7"/>
      <c r="ELM106" s="7"/>
      <c r="ELN106" s="7"/>
      <c r="ELO106" s="7"/>
      <c r="ELP106" s="7"/>
      <c r="ELQ106" s="7"/>
      <c r="ELR106" s="7"/>
      <c r="ELS106" s="7"/>
      <c r="ELT106" s="7"/>
      <c r="ELU106" s="7"/>
      <c r="ELV106" s="7"/>
      <c r="ELW106" s="7"/>
      <c r="ELX106" s="7"/>
      <c r="ELY106" s="7"/>
      <c r="ELZ106" s="7"/>
      <c r="EMA106" s="7"/>
      <c r="EMB106" s="7"/>
      <c r="EMC106" s="7"/>
      <c r="EMD106" s="7"/>
      <c r="EME106" s="7"/>
      <c r="EMF106" s="7"/>
      <c r="EMG106" s="7"/>
      <c r="EMH106" s="7"/>
      <c r="EMI106" s="7"/>
      <c r="EMJ106" s="7"/>
      <c r="EMK106" s="7"/>
      <c r="EML106" s="7"/>
      <c r="EMM106" s="7"/>
      <c r="EMN106" s="7"/>
      <c r="EMO106" s="7"/>
      <c r="EMP106" s="7"/>
      <c r="EMQ106" s="7"/>
      <c r="EMR106" s="7"/>
      <c r="EMS106" s="7"/>
      <c r="EMT106" s="7"/>
      <c r="EMU106" s="7"/>
      <c r="EMV106" s="7"/>
      <c r="EMW106" s="7"/>
      <c r="EMX106" s="7"/>
      <c r="EMY106" s="7"/>
      <c r="EMZ106" s="7"/>
      <c r="ENA106" s="7"/>
      <c r="ENB106" s="7"/>
      <c r="ENC106" s="7"/>
      <c r="END106" s="7"/>
      <c r="ENE106" s="7"/>
      <c r="ENF106" s="7"/>
      <c r="ENG106" s="7"/>
      <c r="ENH106" s="7"/>
      <c r="ENI106" s="7"/>
      <c r="ENJ106" s="7"/>
      <c r="ENK106" s="7"/>
      <c r="ENL106" s="7"/>
      <c r="ENM106" s="7"/>
      <c r="ENN106" s="7"/>
      <c r="ENO106" s="7"/>
      <c r="ENP106" s="7"/>
      <c r="ENQ106" s="7"/>
      <c r="ENR106" s="7"/>
      <c r="ENS106" s="7"/>
      <c r="ENT106" s="7"/>
      <c r="ENU106" s="7"/>
      <c r="ENV106" s="7"/>
      <c r="ENW106" s="7"/>
      <c r="ENX106" s="7"/>
      <c r="ENY106" s="7"/>
      <c r="ENZ106" s="7"/>
      <c r="EOA106" s="7"/>
      <c r="EOB106" s="7"/>
      <c r="EOC106" s="7"/>
      <c r="EOD106" s="7"/>
      <c r="EOE106" s="7"/>
      <c r="EOF106" s="7"/>
      <c r="EOG106" s="7"/>
      <c r="EOH106" s="7"/>
      <c r="EOI106" s="7"/>
      <c r="EOJ106" s="7"/>
      <c r="EOK106" s="7"/>
      <c r="EOL106" s="7"/>
      <c r="EOM106" s="7"/>
      <c r="EON106" s="7"/>
      <c r="EOO106" s="7"/>
      <c r="EOP106" s="7"/>
      <c r="EOQ106" s="7"/>
      <c r="EOR106" s="7"/>
      <c r="EOS106" s="7"/>
      <c r="EOT106" s="7"/>
      <c r="EOU106" s="7"/>
      <c r="EOV106" s="7"/>
      <c r="EOW106" s="7"/>
      <c r="EOX106" s="7"/>
      <c r="EOY106" s="7"/>
      <c r="EOZ106" s="7"/>
      <c r="EPA106" s="7"/>
      <c r="EPB106" s="7"/>
      <c r="EPC106" s="7"/>
      <c r="EPD106" s="7"/>
      <c r="EPE106" s="7"/>
      <c r="EPF106" s="7"/>
      <c r="EPG106" s="7"/>
      <c r="EPH106" s="7"/>
      <c r="EPI106" s="7"/>
      <c r="EPJ106" s="7"/>
      <c r="EPK106" s="7"/>
      <c r="EPL106" s="7"/>
      <c r="EPM106" s="7"/>
      <c r="EPN106" s="7"/>
      <c r="EPO106" s="7"/>
      <c r="EPP106" s="7"/>
      <c r="EPQ106" s="7"/>
      <c r="EPR106" s="7"/>
      <c r="EPS106" s="7"/>
      <c r="EPT106" s="7"/>
      <c r="EPU106" s="7"/>
      <c r="EPV106" s="7"/>
      <c r="EPW106" s="7"/>
      <c r="EPX106" s="7"/>
      <c r="EPY106" s="7"/>
      <c r="EPZ106" s="7"/>
      <c r="EQA106" s="7"/>
      <c r="EQB106" s="7"/>
      <c r="EQC106" s="7"/>
      <c r="EQD106" s="7"/>
      <c r="EQE106" s="7"/>
      <c r="EQF106" s="7"/>
      <c r="EQG106" s="7"/>
      <c r="EQH106" s="7"/>
      <c r="EQI106" s="7"/>
      <c r="EQJ106" s="7"/>
      <c r="EQK106" s="7"/>
      <c r="EQL106" s="7"/>
      <c r="EQM106" s="7"/>
      <c r="EQN106" s="7"/>
      <c r="EQO106" s="7"/>
      <c r="EQP106" s="7"/>
      <c r="EQQ106" s="7"/>
      <c r="EQR106" s="7"/>
      <c r="EQS106" s="7"/>
      <c r="EQT106" s="7"/>
      <c r="EQU106" s="7"/>
      <c r="EQV106" s="7"/>
      <c r="EQW106" s="7"/>
      <c r="EQX106" s="7"/>
      <c r="EQY106" s="7"/>
      <c r="EQZ106" s="7"/>
      <c r="ERA106" s="7"/>
      <c r="ERB106" s="7"/>
      <c r="ERC106" s="7"/>
      <c r="ERD106" s="7"/>
      <c r="ERE106" s="7"/>
      <c r="ERF106" s="7"/>
      <c r="ERG106" s="7"/>
      <c r="ERH106" s="7"/>
      <c r="ERI106" s="7"/>
      <c r="ERJ106" s="7"/>
      <c r="ERK106" s="7"/>
      <c r="ERL106" s="7"/>
      <c r="ERM106" s="7"/>
      <c r="ERN106" s="7"/>
      <c r="ERO106" s="7"/>
      <c r="ERP106" s="7"/>
      <c r="ERQ106" s="7"/>
      <c r="ERR106" s="7"/>
      <c r="ERS106" s="7"/>
      <c r="ERT106" s="7"/>
      <c r="ERU106" s="7"/>
      <c r="ERV106" s="7"/>
      <c r="ERW106" s="7"/>
      <c r="ERX106" s="7"/>
      <c r="ERY106" s="7"/>
      <c r="ERZ106" s="7"/>
      <c r="ESA106" s="7"/>
      <c r="ESB106" s="7"/>
      <c r="ESC106" s="7"/>
      <c r="ESD106" s="7"/>
      <c r="ESE106" s="7"/>
      <c r="ESF106" s="7"/>
      <c r="ESG106" s="7"/>
      <c r="ESH106" s="7"/>
      <c r="ESI106" s="7"/>
      <c r="ESJ106" s="7"/>
      <c r="ESK106" s="7"/>
      <c r="ESL106" s="7"/>
      <c r="ESM106" s="7"/>
      <c r="ESN106" s="7"/>
      <c r="ESO106" s="7"/>
      <c r="ESP106" s="7"/>
      <c r="ESQ106" s="7"/>
      <c r="ESR106" s="7"/>
      <c r="ESS106" s="7"/>
      <c r="EST106" s="7"/>
      <c r="ESU106" s="7"/>
      <c r="ESV106" s="7"/>
      <c r="ESW106" s="7"/>
      <c r="ESX106" s="7"/>
      <c r="ESY106" s="7"/>
      <c r="ESZ106" s="7"/>
      <c r="ETA106" s="7"/>
      <c r="ETB106" s="7"/>
      <c r="ETC106" s="7"/>
      <c r="ETD106" s="7"/>
      <c r="ETE106" s="7"/>
      <c r="ETF106" s="7"/>
      <c r="ETG106" s="7"/>
      <c r="ETH106" s="7"/>
      <c r="ETI106" s="7"/>
      <c r="ETJ106" s="7"/>
      <c r="ETK106" s="7"/>
      <c r="ETL106" s="7"/>
      <c r="ETM106" s="7"/>
      <c r="ETN106" s="7"/>
      <c r="ETO106" s="7"/>
      <c r="ETP106" s="7"/>
      <c r="ETQ106" s="7"/>
      <c r="ETR106" s="7"/>
      <c r="ETS106" s="7"/>
      <c r="ETT106" s="7"/>
      <c r="ETU106" s="7"/>
      <c r="ETV106" s="7"/>
      <c r="ETW106" s="7"/>
      <c r="ETX106" s="7"/>
      <c r="ETY106" s="7"/>
      <c r="ETZ106" s="7"/>
      <c r="EUA106" s="7"/>
      <c r="EUB106" s="7"/>
      <c r="EUC106" s="7"/>
      <c r="EUD106" s="7"/>
      <c r="EUE106" s="7"/>
      <c r="EUF106" s="7"/>
      <c r="EUG106" s="7"/>
      <c r="EUH106" s="7"/>
      <c r="EUI106" s="7"/>
      <c r="EUJ106" s="7"/>
      <c r="EUK106" s="7"/>
      <c r="EUL106" s="7"/>
      <c r="EUM106" s="7"/>
      <c r="EUN106" s="7"/>
      <c r="EUO106" s="7"/>
      <c r="EUP106" s="7"/>
      <c r="EUQ106" s="7"/>
      <c r="EUR106" s="7"/>
      <c r="EUS106" s="7"/>
      <c r="EUT106" s="7"/>
      <c r="EUU106" s="7"/>
      <c r="EUV106" s="7"/>
      <c r="EUW106" s="7"/>
      <c r="EUX106" s="7"/>
      <c r="EUY106" s="7"/>
      <c r="EUZ106" s="7"/>
      <c r="EVA106" s="7"/>
      <c r="EVB106" s="7"/>
      <c r="EVC106" s="7"/>
      <c r="EVD106" s="7"/>
      <c r="EVE106" s="7"/>
      <c r="EVF106" s="7"/>
      <c r="EVG106" s="7"/>
      <c r="EVH106" s="7"/>
      <c r="EVI106" s="7"/>
      <c r="EVJ106" s="7"/>
      <c r="EVK106" s="7"/>
      <c r="EVL106" s="7"/>
      <c r="EVM106" s="7"/>
      <c r="EVN106" s="7"/>
      <c r="EVO106" s="7"/>
      <c r="EVP106" s="7"/>
      <c r="EVQ106" s="7"/>
      <c r="EVR106" s="7"/>
      <c r="EVS106" s="7"/>
      <c r="EVT106" s="7"/>
      <c r="EVU106" s="7"/>
      <c r="EVV106" s="7"/>
      <c r="EVW106" s="7"/>
      <c r="EVX106" s="7"/>
      <c r="EVY106" s="7"/>
      <c r="EVZ106" s="7"/>
      <c r="EWA106" s="7"/>
      <c r="EWB106" s="7"/>
      <c r="EWC106" s="7"/>
      <c r="EWD106" s="7"/>
      <c r="EWE106" s="7"/>
      <c r="EWF106" s="7"/>
      <c r="EWG106" s="7"/>
      <c r="EWH106" s="7"/>
      <c r="EWI106" s="7"/>
      <c r="EWJ106" s="7"/>
      <c r="EWK106" s="7"/>
      <c r="EWL106" s="7"/>
      <c r="EWM106" s="7"/>
      <c r="EWN106" s="7"/>
      <c r="EWO106" s="7"/>
      <c r="EWP106" s="7"/>
      <c r="EWQ106" s="7"/>
      <c r="EWR106" s="7"/>
      <c r="EWS106" s="7"/>
      <c r="EWT106" s="7"/>
      <c r="EWU106" s="7"/>
      <c r="EWV106" s="7"/>
      <c r="EWW106" s="7"/>
      <c r="EWX106" s="7"/>
      <c r="EWY106" s="7"/>
      <c r="EWZ106" s="7"/>
      <c r="EXA106" s="7"/>
      <c r="EXB106" s="7"/>
      <c r="EXC106" s="7"/>
      <c r="EXD106" s="7"/>
      <c r="EXE106" s="7"/>
      <c r="EXF106" s="7"/>
      <c r="EXG106" s="7"/>
      <c r="EXH106" s="7"/>
      <c r="EXI106" s="7"/>
      <c r="EXJ106" s="7"/>
      <c r="EXK106" s="7"/>
      <c r="EXL106" s="7"/>
      <c r="EXM106" s="7"/>
      <c r="EXN106" s="7"/>
      <c r="EXO106" s="7"/>
      <c r="EXP106" s="7"/>
      <c r="EXQ106" s="7"/>
      <c r="EXR106" s="7"/>
      <c r="EXS106" s="7"/>
      <c r="EXT106" s="7"/>
      <c r="EXU106" s="7"/>
      <c r="EXV106" s="7"/>
      <c r="EXW106" s="7"/>
      <c r="EXX106" s="7"/>
      <c r="EXY106" s="7"/>
      <c r="EXZ106" s="7"/>
      <c r="EYA106" s="7"/>
      <c r="EYB106" s="7"/>
      <c r="EYC106" s="7"/>
      <c r="EYD106" s="7"/>
      <c r="EYE106" s="7"/>
      <c r="EYF106" s="7"/>
      <c r="EYG106" s="7"/>
      <c r="EYH106" s="7"/>
      <c r="EYI106" s="7"/>
      <c r="EYJ106" s="7"/>
      <c r="EYK106" s="7"/>
      <c r="EYL106" s="7"/>
      <c r="EYM106" s="7"/>
      <c r="EYN106" s="7"/>
      <c r="EYO106" s="7"/>
      <c r="EYP106" s="7"/>
      <c r="EYQ106" s="7"/>
      <c r="EYR106" s="7"/>
      <c r="EYS106" s="7"/>
      <c r="EYT106" s="7"/>
      <c r="EYU106" s="7"/>
      <c r="EYV106" s="7"/>
      <c r="EYW106" s="7"/>
      <c r="EYX106" s="7"/>
      <c r="EYY106" s="7"/>
      <c r="EYZ106" s="7"/>
      <c r="EZA106" s="7"/>
      <c r="EZB106" s="7"/>
      <c r="EZC106" s="7"/>
      <c r="EZD106" s="7"/>
      <c r="EZE106" s="7"/>
      <c r="EZF106" s="7"/>
      <c r="EZG106" s="7"/>
      <c r="EZH106" s="7"/>
      <c r="EZI106" s="7"/>
      <c r="EZJ106" s="7"/>
      <c r="EZK106" s="7"/>
      <c r="EZL106" s="7"/>
      <c r="EZM106" s="7"/>
      <c r="EZN106" s="7"/>
      <c r="EZO106" s="7"/>
      <c r="EZP106" s="7"/>
      <c r="EZQ106" s="7"/>
      <c r="EZR106" s="7"/>
      <c r="EZS106" s="7"/>
      <c r="EZT106" s="7"/>
      <c r="EZU106" s="7"/>
      <c r="EZV106" s="7"/>
      <c r="EZW106" s="7"/>
      <c r="EZX106" s="7"/>
      <c r="EZY106" s="7"/>
      <c r="EZZ106" s="7"/>
      <c r="FAA106" s="7"/>
      <c r="FAB106" s="7"/>
      <c r="FAC106" s="7"/>
      <c r="FAD106" s="7"/>
      <c r="FAE106" s="7"/>
      <c r="FAF106" s="7"/>
      <c r="FAG106" s="7"/>
      <c r="FAH106" s="7"/>
      <c r="FAI106" s="7"/>
      <c r="FAJ106" s="7"/>
      <c r="FAK106" s="7"/>
      <c r="FAL106" s="7"/>
      <c r="FAM106" s="7"/>
      <c r="FAN106" s="7"/>
      <c r="FAO106" s="7"/>
      <c r="FAP106" s="7"/>
      <c r="FAQ106" s="7"/>
      <c r="FAR106" s="7"/>
      <c r="FAS106" s="7"/>
      <c r="FAT106" s="7"/>
      <c r="FAU106" s="7"/>
      <c r="FAV106" s="7"/>
      <c r="FAW106" s="7"/>
      <c r="FAX106" s="7"/>
      <c r="FAY106" s="7"/>
      <c r="FAZ106" s="7"/>
      <c r="FBA106" s="7"/>
      <c r="FBB106" s="7"/>
      <c r="FBC106" s="7"/>
      <c r="FBD106" s="7"/>
      <c r="FBE106" s="7"/>
      <c r="FBF106" s="7"/>
      <c r="FBG106" s="7"/>
      <c r="FBH106" s="7"/>
      <c r="FBI106" s="7"/>
      <c r="FBJ106" s="7"/>
      <c r="FBK106" s="7"/>
      <c r="FBL106" s="7"/>
      <c r="FBM106" s="7"/>
      <c r="FBN106" s="7"/>
      <c r="FBO106" s="7"/>
      <c r="FBP106" s="7"/>
      <c r="FBQ106" s="7"/>
      <c r="FBR106" s="7"/>
      <c r="FBS106" s="7"/>
      <c r="FBT106" s="7"/>
      <c r="FBU106" s="7"/>
      <c r="FBV106" s="7"/>
      <c r="FBW106" s="7"/>
      <c r="FBX106" s="7"/>
      <c r="FBY106" s="7"/>
      <c r="FBZ106" s="7"/>
      <c r="FCA106" s="7"/>
      <c r="FCB106" s="7"/>
      <c r="FCC106" s="7"/>
      <c r="FCD106" s="7"/>
      <c r="FCE106" s="7"/>
      <c r="FCF106" s="7"/>
      <c r="FCG106" s="7"/>
      <c r="FCH106" s="7"/>
      <c r="FCI106" s="7"/>
      <c r="FCJ106" s="7"/>
      <c r="FCK106" s="7"/>
      <c r="FCL106" s="7"/>
      <c r="FCM106" s="7"/>
      <c r="FCN106" s="7"/>
      <c r="FCO106" s="7"/>
      <c r="FCP106" s="7"/>
      <c r="FCQ106" s="7"/>
      <c r="FCR106" s="7"/>
      <c r="FCS106" s="7"/>
      <c r="FCT106" s="7"/>
      <c r="FCU106" s="7"/>
      <c r="FCV106" s="7"/>
      <c r="FCW106" s="7"/>
      <c r="FCX106" s="7"/>
      <c r="FCY106" s="7"/>
      <c r="FCZ106" s="7"/>
      <c r="FDA106" s="7"/>
      <c r="FDB106" s="7"/>
      <c r="FDC106" s="7"/>
      <c r="FDD106" s="7"/>
      <c r="FDE106" s="7"/>
      <c r="FDF106" s="7"/>
      <c r="FDG106" s="7"/>
      <c r="FDH106" s="7"/>
      <c r="FDI106" s="7"/>
      <c r="FDJ106" s="7"/>
      <c r="FDK106" s="7"/>
      <c r="FDL106" s="7"/>
      <c r="FDM106" s="7"/>
      <c r="FDN106" s="7"/>
      <c r="FDO106" s="7"/>
      <c r="FDP106" s="7"/>
      <c r="FDQ106" s="7"/>
      <c r="FDR106" s="7"/>
      <c r="FDS106" s="7"/>
      <c r="FDT106" s="7"/>
      <c r="FDU106" s="7"/>
      <c r="FDV106" s="7"/>
      <c r="FDW106" s="7"/>
      <c r="FDX106" s="7"/>
      <c r="FDY106" s="7"/>
      <c r="FDZ106" s="7"/>
      <c r="FEA106" s="7"/>
      <c r="FEB106" s="7"/>
      <c r="FEC106" s="7"/>
      <c r="FED106" s="7"/>
      <c r="FEE106" s="7"/>
      <c r="FEF106" s="7"/>
      <c r="FEG106" s="7"/>
      <c r="FEH106" s="7"/>
      <c r="FEI106" s="7"/>
      <c r="FEJ106" s="7"/>
      <c r="FEK106" s="7"/>
      <c r="FEL106" s="7"/>
      <c r="FEM106" s="7"/>
      <c r="FEN106" s="7"/>
      <c r="FEO106" s="7"/>
      <c r="FEP106" s="7"/>
      <c r="FEQ106" s="7"/>
      <c r="FER106" s="7"/>
      <c r="FES106" s="7"/>
      <c r="FET106" s="7"/>
      <c r="FEU106" s="7"/>
      <c r="FEV106" s="7"/>
      <c r="FEW106" s="7"/>
      <c r="FEX106" s="7"/>
      <c r="FEY106" s="7"/>
      <c r="FEZ106" s="7"/>
      <c r="FFA106" s="7"/>
      <c r="FFB106" s="7"/>
      <c r="FFC106" s="7"/>
      <c r="FFD106" s="7"/>
      <c r="FFE106" s="7"/>
      <c r="FFF106" s="7"/>
      <c r="FFG106" s="7"/>
      <c r="FFH106" s="7"/>
      <c r="FFI106" s="7"/>
      <c r="FFJ106" s="7"/>
      <c r="FFK106" s="7"/>
      <c r="FFL106" s="7"/>
      <c r="FFM106" s="7"/>
      <c r="FFN106" s="7"/>
      <c r="FFO106" s="7"/>
      <c r="FFP106" s="7"/>
      <c r="FFQ106" s="7"/>
      <c r="FFR106" s="7"/>
      <c r="FFS106" s="7"/>
      <c r="FFT106" s="7"/>
      <c r="FFU106" s="7"/>
      <c r="FFV106" s="7"/>
      <c r="FFW106" s="7"/>
      <c r="FFX106" s="7"/>
      <c r="FFY106" s="7"/>
      <c r="FFZ106" s="7"/>
      <c r="FGA106" s="7"/>
      <c r="FGB106" s="7"/>
      <c r="FGC106" s="7"/>
      <c r="FGD106" s="7"/>
      <c r="FGE106" s="7"/>
      <c r="FGF106" s="7"/>
      <c r="FGG106" s="7"/>
      <c r="FGH106" s="7"/>
      <c r="FGI106" s="7"/>
      <c r="FGJ106" s="7"/>
      <c r="FGK106" s="7"/>
      <c r="FGL106" s="7"/>
      <c r="FGM106" s="7"/>
      <c r="FGN106" s="7"/>
      <c r="FGO106" s="7"/>
      <c r="FGP106" s="7"/>
      <c r="FGQ106" s="7"/>
      <c r="FGR106" s="7"/>
      <c r="FGS106" s="7"/>
      <c r="FGT106" s="7"/>
      <c r="FGU106" s="7"/>
      <c r="FGV106" s="7"/>
      <c r="FGW106" s="7"/>
      <c r="FGX106" s="7"/>
      <c r="FGY106" s="7"/>
      <c r="FGZ106" s="7"/>
      <c r="FHA106" s="7"/>
      <c r="FHB106" s="7"/>
      <c r="FHC106" s="7"/>
      <c r="FHD106" s="7"/>
      <c r="FHE106" s="7"/>
      <c r="FHF106" s="7"/>
      <c r="FHG106" s="7"/>
      <c r="FHH106" s="7"/>
      <c r="FHI106" s="7"/>
      <c r="FHJ106" s="7"/>
      <c r="FHK106" s="7"/>
      <c r="FHL106" s="7"/>
      <c r="FHM106" s="7"/>
      <c r="FHN106" s="7"/>
      <c r="FHO106" s="7"/>
      <c r="FHP106" s="7"/>
      <c r="FHQ106" s="7"/>
      <c r="FHR106" s="7"/>
      <c r="FHS106" s="7"/>
      <c r="FHT106" s="7"/>
      <c r="FHU106" s="7"/>
      <c r="FHV106" s="7"/>
      <c r="FHW106" s="7"/>
      <c r="FHX106" s="7"/>
      <c r="FHY106" s="7"/>
      <c r="FHZ106" s="7"/>
      <c r="FIA106" s="7"/>
      <c r="FIB106" s="7"/>
      <c r="FIC106" s="7"/>
      <c r="FID106" s="7"/>
      <c r="FIE106" s="7"/>
      <c r="FIF106" s="7"/>
      <c r="FIG106" s="7"/>
      <c r="FIH106" s="7"/>
      <c r="FII106" s="7"/>
      <c r="FIJ106" s="7"/>
      <c r="FIK106" s="7"/>
      <c r="FIL106" s="7"/>
      <c r="FIM106" s="7"/>
      <c r="FIN106" s="7"/>
      <c r="FIO106" s="7"/>
      <c r="FIP106" s="7"/>
      <c r="FIQ106" s="7"/>
      <c r="FIR106" s="7"/>
      <c r="FIS106" s="7"/>
      <c r="FIT106" s="7"/>
      <c r="FIU106" s="7"/>
      <c r="FIV106" s="7"/>
      <c r="FIW106" s="7"/>
      <c r="FIX106" s="7"/>
      <c r="FIY106" s="7"/>
      <c r="FIZ106" s="7"/>
      <c r="FJA106" s="7"/>
      <c r="FJB106" s="7"/>
      <c r="FJC106" s="7"/>
      <c r="FJD106" s="7"/>
      <c r="FJE106" s="7"/>
      <c r="FJF106" s="7"/>
      <c r="FJG106" s="7"/>
      <c r="FJH106" s="7"/>
      <c r="FJI106" s="7"/>
      <c r="FJJ106" s="7"/>
      <c r="FJK106" s="7"/>
      <c r="FJL106" s="7"/>
      <c r="FJM106" s="7"/>
      <c r="FJN106" s="7"/>
      <c r="FJO106" s="7"/>
      <c r="FJP106" s="7"/>
      <c r="FJQ106" s="7"/>
      <c r="FJR106" s="7"/>
      <c r="FJS106" s="7"/>
      <c r="FJT106" s="7"/>
      <c r="FJU106" s="7"/>
      <c r="FJV106" s="7"/>
      <c r="FJW106" s="7"/>
      <c r="FJX106" s="7"/>
      <c r="FJY106" s="7"/>
      <c r="FJZ106" s="7"/>
      <c r="FKA106" s="7"/>
      <c r="FKB106" s="7"/>
      <c r="FKC106" s="7"/>
      <c r="FKD106" s="7"/>
      <c r="FKE106" s="7"/>
      <c r="FKF106" s="7"/>
      <c r="FKG106" s="7"/>
      <c r="FKH106" s="7"/>
      <c r="FKI106" s="7"/>
      <c r="FKJ106" s="7"/>
      <c r="FKK106" s="7"/>
      <c r="FKL106" s="7"/>
      <c r="FKM106" s="7"/>
      <c r="FKN106" s="7"/>
      <c r="FKO106" s="7"/>
      <c r="FKP106" s="7"/>
      <c r="FKQ106" s="7"/>
      <c r="FKR106" s="7"/>
      <c r="FKS106" s="7"/>
      <c r="FKT106" s="7"/>
      <c r="FKU106" s="7"/>
      <c r="FKV106" s="7"/>
      <c r="FKW106" s="7"/>
      <c r="FKX106" s="7"/>
      <c r="FKY106" s="7"/>
      <c r="FKZ106" s="7"/>
      <c r="FLA106" s="7"/>
      <c r="FLB106" s="7"/>
      <c r="FLC106" s="7"/>
      <c r="FLD106" s="7"/>
      <c r="FLE106" s="7"/>
      <c r="FLF106" s="7"/>
      <c r="FLG106" s="7"/>
      <c r="FLH106" s="7"/>
      <c r="FLI106" s="7"/>
      <c r="FLJ106" s="7"/>
      <c r="FLK106" s="7"/>
      <c r="FLL106" s="7"/>
      <c r="FLM106" s="7"/>
      <c r="FLN106" s="7"/>
      <c r="FLO106" s="7"/>
      <c r="FLP106" s="7"/>
      <c r="FLQ106" s="7"/>
      <c r="FLR106" s="7"/>
      <c r="FLS106" s="7"/>
      <c r="FLT106" s="7"/>
      <c r="FLU106" s="7"/>
      <c r="FLV106" s="7"/>
      <c r="FLW106" s="7"/>
      <c r="FLX106" s="7"/>
      <c r="FLY106" s="7"/>
      <c r="FLZ106" s="7"/>
      <c r="FMA106" s="7"/>
      <c r="FMB106" s="7"/>
      <c r="FMC106" s="7"/>
      <c r="FMD106" s="7"/>
      <c r="FME106" s="7"/>
      <c r="FMF106" s="7"/>
      <c r="FMG106" s="7"/>
      <c r="FMH106" s="7"/>
      <c r="FMI106" s="7"/>
      <c r="FMJ106" s="7"/>
      <c r="FMK106" s="7"/>
      <c r="FML106" s="7"/>
      <c r="FMM106" s="7"/>
      <c r="FMN106" s="7"/>
      <c r="FMO106" s="7"/>
      <c r="FMP106" s="7"/>
      <c r="FMQ106" s="7"/>
      <c r="FMR106" s="7"/>
      <c r="FMS106" s="7"/>
      <c r="FMT106" s="7"/>
      <c r="FMU106" s="7"/>
      <c r="FMV106" s="7"/>
      <c r="FMW106" s="7"/>
      <c r="FMX106" s="7"/>
      <c r="FMY106" s="7"/>
      <c r="FMZ106" s="7"/>
      <c r="FNA106" s="7"/>
      <c r="FNB106" s="7"/>
      <c r="FNC106" s="7"/>
      <c r="FND106" s="7"/>
      <c r="FNE106" s="7"/>
      <c r="FNF106" s="7"/>
      <c r="FNG106" s="7"/>
      <c r="FNH106" s="7"/>
      <c r="FNI106" s="7"/>
      <c r="FNJ106" s="7"/>
      <c r="FNK106" s="7"/>
      <c r="FNL106" s="7"/>
      <c r="FNM106" s="7"/>
      <c r="FNN106" s="7"/>
      <c r="FNO106" s="7"/>
      <c r="FNP106" s="7"/>
      <c r="FNQ106" s="7"/>
      <c r="FNR106" s="7"/>
      <c r="FNS106" s="7"/>
      <c r="FNT106" s="7"/>
      <c r="FNU106" s="7"/>
      <c r="FNV106" s="7"/>
      <c r="FNW106" s="7"/>
      <c r="FNX106" s="7"/>
      <c r="FNY106" s="7"/>
      <c r="FNZ106" s="7"/>
      <c r="FOA106" s="7"/>
      <c r="FOB106" s="7"/>
      <c r="FOC106" s="7"/>
      <c r="FOD106" s="7"/>
      <c r="FOE106" s="7"/>
      <c r="FOF106" s="7"/>
      <c r="FOG106" s="7"/>
      <c r="FOH106" s="7"/>
      <c r="FOI106" s="7"/>
      <c r="FOJ106" s="7"/>
      <c r="FOK106" s="7"/>
      <c r="FOL106" s="7"/>
      <c r="FOM106" s="7"/>
      <c r="FON106" s="7"/>
      <c r="FOO106" s="7"/>
      <c r="FOP106" s="7"/>
      <c r="FOQ106" s="7"/>
      <c r="FOR106" s="7"/>
      <c r="FOS106" s="7"/>
      <c r="FOT106" s="7"/>
      <c r="FOU106" s="7"/>
      <c r="FOV106" s="7"/>
      <c r="FOW106" s="7"/>
      <c r="FOX106" s="7"/>
      <c r="FOY106" s="7"/>
      <c r="FOZ106" s="7"/>
      <c r="FPA106" s="7"/>
      <c r="FPB106" s="7"/>
      <c r="FPC106" s="7"/>
      <c r="FPD106" s="7"/>
      <c r="FPE106" s="7"/>
      <c r="FPF106" s="7"/>
      <c r="FPG106" s="7"/>
      <c r="FPH106" s="7"/>
      <c r="FPI106" s="7"/>
      <c r="FPJ106" s="7"/>
      <c r="FPK106" s="7"/>
      <c r="FPL106" s="7"/>
      <c r="FPM106" s="7"/>
      <c r="FPN106" s="7"/>
      <c r="FPO106" s="7"/>
      <c r="FPP106" s="7"/>
      <c r="FPQ106" s="7"/>
      <c r="FPR106" s="7"/>
      <c r="FPS106" s="7"/>
      <c r="FPT106" s="7"/>
      <c r="FPU106" s="7"/>
      <c r="FPV106" s="7"/>
      <c r="FPW106" s="7"/>
      <c r="FPX106" s="7"/>
      <c r="FPY106" s="7"/>
      <c r="FPZ106" s="7"/>
      <c r="FQA106" s="7"/>
      <c r="FQB106" s="7"/>
      <c r="FQC106" s="7"/>
      <c r="FQD106" s="7"/>
      <c r="FQE106" s="7"/>
      <c r="FQF106" s="7"/>
      <c r="FQG106" s="7"/>
      <c r="FQH106" s="7"/>
      <c r="FQI106" s="7"/>
      <c r="FQJ106" s="7"/>
      <c r="FQK106" s="7"/>
      <c r="FQL106" s="7"/>
      <c r="FQM106" s="7"/>
      <c r="FQN106" s="7"/>
      <c r="FQO106" s="7"/>
      <c r="FQP106" s="7"/>
      <c r="FQQ106" s="7"/>
      <c r="FQR106" s="7"/>
      <c r="FQS106" s="7"/>
      <c r="FQT106" s="7"/>
      <c r="FQU106" s="7"/>
      <c r="FQV106" s="7"/>
      <c r="FQW106" s="7"/>
      <c r="FQX106" s="7"/>
      <c r="FQY106" s="7"/>
      <c r="FQZ106" s="7"/>
      <c r="FRA106" s="7"/>
      <c r="FRB106" s="7"/>
      <c r="FRC106" s="7"/>
      <c r="FRD106" s="7"/>
      <c r="FRE106" s="7"/>
      <c r="FRF106" s="7"/>
      <c r="FRG106" s="7"/>
      <c r="FRH106" s="7"/>
      <c r="FRI106" s="7"/>
      <c r="FRJ106" s="7"/>
      <c r="FRK106" s="7"/>
      <c r="FRL106" s="7"/>
      <c r="FRM106" s="7"/>
      <c r="FRN106" s="7"/>
      <c r="FRO106" s="7"/>
      <c r="FRP106" s="7"/>
      <c r="FRQ106" s="7"/>
      <c r="FRR106" s="7"/>
      <c r="FRS106" s="7"/>
      <c r="FRT106" s="7"/>
      <c r="FRU106" s="7"/>
      <c r="FRV106" s="7"/>
      <c r="FRW106" s="7"/>
      <c r="FRX106" s="7"/>
      <c r="FRY106" s="7"/>
      <c r="FRZ106" s="7"/>
      <c r="FSA106" s="7"/>
      <c r="FSB106" s="7"/>
      <c r="FSC106" s="7"/>
      <c r="FSD106" s="7"/>
      <c r="FSE106" s="7"/>
      <c r="FSF106" s="7"/>
      <c r="FSG106" s="7"/>
      <c r="FSH106" s="7"/>
      <c r="FSI106" s="7"/>
      <c r="FSJ106" s="7"/>
      <c r="FSK106" s="7"/>
      <c r="FSL106" s="7"/>
      <c r="FSM106" s="7"/>
      <c r="FSN106" s="7"/>
      <c r="FSO106" s="7"/>
      <c r="FSP106" s="7"/>
      <c r="FSQ106" s="7"/>
      <c r="FSR106" s="7"/>
      <c r="FSS106" s="7"/>
      <c r="FST106" s="7"/>
      <c r="FSU106" s="7"/>
      <c r="FSV106" s="7"/>
      <c r="FSW106" s="7"/>
      <c r="FSX106" s="7"/>
      <c r="FSY106" s="7"/>
      <c r="FSZ106" s="7"/>
      <c r="FTA106" s="7"/>
      <c r="FTB106" s="7"/>
      <c r="FTC106" s="7"/>
      <c r="FTD106" s="7"/>
      <c r="FTE106" s="7"/>
      <c r="FTF106" s="7"/>
      <c r="FTG106" s="7"/>
      <c r="FTH106" s="7"/>
      <c r="FTI106" s="7"/>
      <c r="FTJ106" s="7"/>
      <c r="FTK106" s="7"/>
      <c r="FTL106" s="7"/>
      <c r="FTM106" s="7"/>
      <c r="FTN106" s="7"/>
      <c r="FTO106" s="7"/>
      <c r="FTP106" s="7"/>
      <c r="FTQ106" s="7"/>
      <c r="FTR106" s="7"/>
      <c r="FTS106" s="7"/>
      <c r="FTT106" s="7"/>
      <c r="FTU106" s="7"/>
      <c r="FTV106" s="7"/>
      <c r="FTW106" s="7"/>
      <c r="FTX106" s="7"/>
      <c r="FTY106" s="7"/>
      <c r="FTZ106" s="7"/>
      <c r="FUA106" s="7"/>
      <c r="FUB106" s="7"/>
      <c r="FUC106" s="7"/>
      <c r="FUD106" s="7"/>
      <c r="FUE106" s="7"/>
      <c r="FUF106" s="7"/>
      <c r="FUG106" s="7"/>
      <c r="FUH106" s="7"/>
      <c r="FUI106" s="7"/>
      <c r="FUJ106" s="7"/>
      <c r="FUK106" s="7"/>
      <c r="FUL106" s="7"/>
      <c r="FUM106" s="7"/>
      <c r="FUN106" s="7"/>
      <c r="FUO106" s="7"/>
      <c r="FUP106" s="7"/>
      <c r="FUQ106" s="7"/>
      <c r="FUR106" s="7"/>
      <c r="FUS106" s="7"/>
      <c r="FUT106" s="7"/>
      <c r="FUU106" s="7"/>
      <c r="FUV106" s="7"/>
      <c r="FUW106" s="7"/>
      <c r="FUX106" s="7"/>
      <c r="FUY106" s="7"/>
      <c r="FUZ106" s="7"/>
      <c r="FVA106" s="7"/>
      <c r="FVB106" s="7"/>
      <c r="FVC106" s="7"/>
      <c r="FVD106" s="7"/>
      <c r="FVE106" s="7"/>
      <c r="FVF106" s="7"/>
      <c r="FVG106" s="7"/>
      <c r="FVH106" s="7"/>
      <c r="FVI106" s="7"/>
      <c r="FVJ106" s="7"/>
      <c r="FVK106" s="7"/>
      <c r="FVL106" s="7"/>
      <c r="FVM106" s="7"/>
      <c r="FVN106" s="7"/>
      <c r="FVO106" s="7"/>
      <c r="FVP106" s="7"/>
      <c r="FVQ106" s="7"/>
      <c r="FVR106" s="7"/>
      <c r="FVS106" s="7"/>
      <c r="FVT106" s="7"/>
      <c r="FVU106" s="7"/>
      <c r="FVV106" s="7"/>
      <c r="FVW106" s="7"/>
      <c r="FVX106" s="7"/>
      <c r="FVY106" s="7"/>
      <c r="FVZ106" s="7"/>
      <c r="FWA106" s="7"/>
      <c r="FWB106" s="7"/>
      <c r="FWC106" s="7"/>
      <c r="FWD106" s="7"/>
      <c r="FWE106" s="7"/>
      <c r="FWF106" s="7"/>
      <c r="FWG106" s="7"/>
      <c r="FWH106" s="7"/>
      <c r="FWI106" s="7"/>
      <c r="FWJ106" s="7"/>
      <c r="FWK106" s="7"/>
      <c r="FWL106" s="7"/>
      <c r="FWM106" s="7"/>
      <c r="FWN106" s="7"/>
      <c r="FWO106" s="7"/>
      <c r="FWP106" s="7"/>
      <c r="FWQ106" s="7"/>
      <c r="FWR106" s="7"/>
      <c r="FWS106" s="7"/>
      <c r="FWT106" s="7"/>
      <c r="FWU106" s="7"/>
      <c r="FWV106" s="7"/>
      <c r="FWW106" s="7"/>
      <c r="FWX106" s="7"/>
      <c r="FWY106" s="7"/>
      <c r="FWZ106" s="7"/>
      <c r="FXA106" s="7"/>
      <c r="FXB106" s="7"/>
      <c r="FXC106" s="7"/>
      <c r="FXD106" s="7"/>
      <c r="FXE106" s="7"/>
      <c r="FXF106" s="7"/>
      <c r="FXG106" s="7"/>
      <c r="FXH106" s="7"/>
      <c r="FXI106" s="7"/>
      <c r="FXJ106" s="7"/>
      <c r="FXK106" s="7"/>
      <c r="FXL106" s="7"/>
      <c r="FXM106" s="7"/>
      <c r="FXN106" s="7"/>
      <c r="FXO106" s="7"/>
      <c r="FXP106" s="7"/>
      <c r="FXQ106" s="7"/>
      <c r="FXR106" s="7"/>
      <c r="FXS106" s="7"/>
      <c r="FXT106" s="7"/>
      <c r="FXU106" s="7"/>
      <c r="FXV106" s="7"/>
      <c r="FXW106" s="7"/>
      <c r="FXX106" s="7"/>
      <c r="FXY106" s="7"/>
      <c r="FXZ106" s="7"/>
      <c r="FYA106" s="7"/>
      <c r="FYB106" s="7"/>
      <c r="FYC106" s="7"/>
      <c r="FYD106" s="7"/>
      <c r="FYE106" s="7"/>
      <c r="FYF106" s="7"/>
      <c r="FYG106" s="7"/>
      <c r="FYH106" s="7"/>
      <c r="FYI106" s="7"/>
      <c r="FYJ106" s="7"/>
      <c r="FYK106" s="7"/>
      <c r="FYL106" s="7"/>
      <c r="FYM106" s="7"/>
      <c r="FYN106" s="7"/>
      <c r="FYO106" s="7"/>
      <c r="FYP106" s="7"/>
      <c r="FYQ106" s="7"/>
      <c r="FYR106" s="7"/>
      <c r="FYS106" s="7"/>
      <c r="FYT106" s="7"/>
      <c r="FYU106" s="7"/>
      <c r="FYV106" s="7"/>
      <c r="FYW106" s="7"/>
      <c r="FYX106" s="7"/>
      <c r="FYY106" s="7"/>
      <c r="FYZ106" s="7"/>
      <c r="FZA106" s="7"/>
      <c r="FZB106" s="7"/>
      <c r="FZC106" s="7"/>
      <c r="FZD106" s="7"/>
      <c r="FZE106" s="7"/>
      <c r="FZF106" s="7"/>
      <c r="FZG106" s="7"/>
      <c r="FZH106" s="7"/>
      <c r="FZI106" s="7"/>
      <c r="FZJ106" s="7"/>
      <c r="FZK106" s="7"/>
      <c r="FZL106" s="7"/>
      <c r="FZM106" s="7"/>
      <c r="FZN106" s="7"/>
      <c r="FZO106" s="7"/>
      <c r="FZP106" s="7"/>
      <c r="FZQ106" s="7"/>
      <c r="FZR106" s="7"/>
      <c r="FZS106" s="7"/>
      <c r="FZT106" s="7"/>
      <c r="FZU106" s="7"/>
      <c r="FZV106" s="7"/>
      <c r="FZW106" s="7"/>
      <c r="FZX106" s="7"/>
      <c r="FZY106" s="7"/>
      <c r="FZZ106" s="7"/>
      <c r="GAA106" s="7"/>
      <c r="GAB106" s="7"/>
      <c r="GAC106" s="7"/>
      <c r="GAD106" s="7"/>
      <c r="GAE106" s="7"/>
      <c r="GAF106" s="7"/>
      <c r="GAG106" s="7"/>
      <c r="GAH106" s="7"/>
      <c r="GAI106" s="7"/>
      <c r="GAJ106" s="7"/>
      <c r="GAK106" s="7"/>
      <c r="GAL106" s="7"/>
      <c r="GAM106" s="7"/>
      <c r="GAN106" s="7"/>
      <c r="GAO106" s="7"/>
      <c r="GAP106" s="7"/>
      <c r="GAQ106" s="7"/>
      <c r="GAR106" s="7"/>
      <c r="GAS106" s="7"/>
      <c r="GAT106" s="7"/>
      <c r="GAU106" s="7"/>
      <c r="GAV106" s="7"/>
      <c r="GAW106" s="7"/>
      <c r="GAX106" s="7"/>
      <c r="GAY106" s="7"/>
      <c r="GAZ106" s="7"/>
      <c r="GBA106" s="7"/>
      <c r="GBB106" s="7"/>
      <c r="GBC106" s="7"/>
      <c r="GBD106" s="7"/>
      <c r="GBE106" s="7"/>
      <c r="GBF106" s="7"/>
      <c r="GBG106" s="7"/>
      <c r="GBH106" s="7"/>
      <c r="GBI106" s="7"/>
      <c r="GBJ106" s="7"/>
      <c r="GBK106" s="7"/>
      <c r="GBL106" s="7"/>
      <c r="GBM106" s="7"/>
      <c r="GBN106" s="7"/>
      <c r="GBO106" s="7"/>
      <c r="GBP106" s="7"/>
      <c r="GBQ106" s="7"/>
      <c r="GBR106" s="7"/>
      <c r="GBS106" s="7"/>
      <c r="GBT106" s="7"/>
      <c r="GBU106" s="7"/>
      <c r="GBV106" s="7"/>
      <c r="GBW106" s="7"/>
      <c r="GBX106" s="7"/>
      <c r="GBY106" s="7"/>
      <c r="GBZ106" s="7"/>
      <c r="GCA106" s="7"/>
      <c r="GCB106" s="7"/>
      <c r="GCC106" s="7"/>
      <c r="GCD106" s="7"/>
      <c r="GCE106" s="7"/>
      <c r="GCF106" s="7"/>
      <c r="GCG106" s="7"/>
      <c r="GCH106" s="7"/>
      <c r="GCI106" s="7"/>
      <c r="GCJ106" s="7"/>
      <c r="GCK106" s="7"/>
      <c r="GCL106" s="7"/>
      <c r="GCM106" s="7"/>
      <c r="GCN106" s="7"/>
      <c r="GCO106" s="7"/>
      <c r="GCP106" s="7"/>
      <c r="GCQ106" s="7"/>
      <c r="GCR106" s="7"/>
      <c r="GCS106" s="7"/>
      <c r="GCT106" s="7"/>
      <c r="GCU106" s="7"/>
      <c r="GCV106" s="7"/>
      <c r="GCW106" s="7"/>
      <c r="GCX106" s="7"/>
      <c r="GCY106" s="7"/>
      <c r="GCZ106" s="7"/>
      <c r="GDA106" s="7"/>
      <c r="GDB106" s="7"/>
      <c r="GDC106" s="7"/>
      <c r="GDD106" s="7"/>
      <c r="GDE106" s="7"/>
      <c r="GDF106" s="7"/>
      <c r="GDG106" s="7"/>
      <c r="GDH106" s="7"/>
      <c r="GDI106" s="7"/>
      <c r="GDJ106" s="7"/>
      <c r="GDK106" s="7"/>
      <c r="GDL106" s="7"/>
      <c r="GDM106" s="7"/>
      <c r="GDN106" s="7"/>
      <c r="GDO106" s="7"/>
      <c r="GDP106" s="7"/>
      <c r="GDQ106" s="7"/>
      <c r="GDR106" s="7"/>
      <c r="GDS106" s="7"/>
      <c r="GDT106" s="7"/>
      <c r="GDU106" s="7"/>
      <c r="GDV106" s="7"/>
      <c r="GDW106" s="7"/>
      <c r="GDX106" s="7"/>
      <c r="GDY106" s="7"/>
      <c r="GDZ106" s="7"/>
      <c r="GEA106" s="7"/>
      <c r="GEB106" s="7"/>
      <c r="GEC106" s="7"/>
      <c r="GED106" s="7"/>
      <c r="GEE106" s="7"/>
      <c r="GEF106" s="7"/>
      <c r="GEG106" s="7"/>
      <c r="GEH106" s="7"/>
      <c r="GEI106" s="7"/>
      <c r="GEJ106" s="7"/>
      <c r="GEK106" s="7"/>
      <c r="GEL106" s="7"/>
      <c r="GEM106" s="7"/>
      <c r="GEN106" s="7"/>
      <c r="GEO106" s="7"/>
      <c r="GEP106" s="7"/>
      <c r="GEQ106" s="7"/>
      <c r="GER106" s="7"/>
      <c r="GES106" s="7"/>
      <c r="GET106" s="7"/>
      <c r="GEU106" s="7"/>
      <c r="GEV106" s="7"/>
      <c r="GEW106" s="7"/>
      <c r="GEX106" s="7"/>
      <c r="GEY106" s="7"/>
      <c r="GEZ106" s="7"/>
      <c r="GFA106" s="7"/>
      <c r="GFB106" s="7"/>
      <c r="GFC106" s="7"/>
      <c r="GFD106" s="7"/>
      <c r="GFE106" s="7"/>
      <c r="GFF106" s="7"/>
      <c r="GFG106" s="7"/>
      <c r="GFH106" s="7"/>
      <c r="GFI106" s="7"/>
      <c r="GFJ106" s="7"/>
      <c r="GFK106" s="7"/>
      <c r="GFL106" s="7"/>
      <c r="GFM106" s="7"/>
      <c r="GFN106" s="7"/>
      <c r="GFO106" s="7"/>
      <c r="GFP106" s="7"/>
      <c r="GFQ106" s="7"/>
      <c r="GFR106" s="7"/>
      <c r="GFS106" s="7"/>
      <c r="GFT106" s="7"/>
      <c r="GFU106" s="7"/>
      <c r="GFV106" s="7"/>
      <c r="GFW106" s="7"/>
      <c r="GFX106" s="7"/>
      <c r="GFY106" s="7"/>
      <c r="GFZ106" s="7"/>
      <c r="GGA106" s="7"/>
      <c r="GGB106" s="7"/>
      <c r="GGC106" s="7"/>
      <c r="GGD106" s="7"/>
      <c r="GGE106" s="7"/>
      <c r="GGF106" s="7"/>
      <c r="GGG106" s="7"/>
      <c r="GGH106" s="7"/>
      <c r="GGI106" s="7"/>
      <c r="GGJ106" s="7"/>
      <c r="GGK106" s="7"/>
      <c r="GGL106" s="7"/>
      <c r="GGM106" s="7"/>
      <c r="GGN106" s="7"/>
      <c r="GGO106" s="7"/>
      <c r="GGP106" s="7"/>
      <c r="GGQ106" s="7"/>
      <c r="GGR106" s="7"/>
      <c r="GGS106" s="7"/>
      <c r="GGT106" s="7"/>
      <c r="GGU106" s="7"/>
      <c r="GGV106" s="7"/>
      <c r="GGW106" s="7"/>
      <c r="GGX106" s="7"/>
      <c r="GGY106" s="7"/>
      <c r="GGZ106" s="7"/>
      <c r="GHA106" s="7"/>
      <c r="GHB106" s="7"/>
      <c r="GHC106" s="7"/>
      <c r="GHD106" s="7"/>
      <c r="GHE106" s="7"/>
      <c r="GHF106" s="7"/>
      <c r="GHG106" s="7"/>
      <c r="GHH106" s="7"/>
      <c r="GHI106" s="7"/>
      <c r="GHJ106" s="7"/>
      <c r="GHK106" s="7"/>
      <c r="GHL106" s="7"/>
      <c r="GHM106" s="7"/>
      <c r="GHN106" s="7"/>
      <c r="GHO106" s="7"/>
      <c r="GHP106" s="7"/>
      <c r="GHQ106" s="7"/>
      <c r="GHR106" s="7"/>
      <c r="GHS106" s="7"/>
      <c r="GHT106" s="7"/>
      <c r="GHU106" s="7"/>
      <c r="GHV106" s="7"/>
      <c r="GHW106" s="7"/>
      <c r="GHX106" s="7"/>
      <c r="GHY106" s="7"/>
      <c r="GHZ106" s="7"/>
      <c r="GIA106" s="7"/>
      <c r="GIB106" s="7"/>
      <c r="GIC106" s="7"/>
      <c r="GID106" s="7"/>
      <c r="GIE106" s="7"/>
      <c r="GIF106" s="7"/>
      <c r="GIG106" s="7"/>
      <c r="GIH106" s="7"/>
      <c r="GII106" s="7"/>
      <c r="GIJ106" s="7"/>
      <c r="GIK106" s="7"/>
      <c r="GIL106" s="7"/>
      <c r="GIM106" s="7"/>
      <c r="GIN106" s="7"/>
      <c r="GIO106" s="7"/>
      <c r="GIP106" s="7"/>
      <c r="GIQ106" s="7"/>
      <c r="GIR106" s="7"/>
      <c r="GIS106" s="7"/>
      <c r="GIT106" s="7"/>
      <c r="GIU106" s="7"/>
      <c r="GIV106" s="7"/>
      <c r="GIW106" s="7"/>
      <c r="GIX106" s="7"/>
      <c r="GIY106" s="7"/>
      <c r="GIZ106" s="7"/>
      <c r="GJA106" s="7"/>
      <c r="GJB106" s="7"/>
      <c r="GJC106" s="7"/>
      <c r="GJD106" s="7"/>
      <c r="GJE106" s="7"/>
      <c r="GJF106" s="7"/>
      <c r="GJG106" s="7"/>
      <c r="GJH106" s="7"/>
      <c r="GJI106" s="7"/>
      <c r="GJJ106" s="7"/>
      <c r="GJK106" s="7"/>
      <c r="GJL106" s="7"/>
      <c r="GJM106" s="7"/>
      <c r="GJN106" s="7"/>
      <c r="GJO106" s="7"/>
      <c r="GJP106" s="7"/>
      <c r="GJQ106" s="7"/>
      <c r="GJR106" s="7"/>
      <c r="GJS106" s="7"/>
      <c r="GJT106" s="7"/>
      <c r="GJU106" s="7"/>
      <c r="GJV106" s="7"/>
      <c r="GJW106" s="7"/>
      <c r="GJX106" s="7"/>
      <c r="GJY106" s="7"/>
      <c r="GJZ106" s="7"/>
      <c r="GKA106" s="7"/>
      <c r="GKB106" s="7"/>
      <c r="GKC106" s="7"/>
      <c r="GKD106" s="7"/>
      <c r="GKE106" s="7"/>
      <c r="GKF106" s="7"/>
      <c r="GKG106" s="7"/>
      <c r="GKH106" s="7"/>
      <c r="GKI106" s="7"/>
      <c r="GKJ106" s="7"/>
      <c r="GKK106" s="7"/>
      <c r="GKL106" s="7"/>
      <c r="GKM106" s="7"/>
      <c r="GKN106" s="7"/>
      <c r="GKO106" s="7"/>
      <c r="GKP106" s="7"/>
      <c r="GKQ106" s="7"/>
      <c r="GKR106" s="7"/>
      <c r="GKS106" s="7"/>
      <c r="GKT106" s="7"/>
      <c r="GKU106" s="7"/>
      <c r="GKV106" s="7"/>
      <c r="GKW106" s="7"/>
      <c r="GKX106" s="7"/>
      <c r="GKY106" s="7"/>
      <c r="GKZ106" s="7"/>
      <c r="GLA106" s="7"/>
      <c r="GLB106" s="7"/>
      <c r="GLC106" s="7"/>
      <c r="GLD106" s="7"/>
      <c r="GLE106" s="7"/>
      <c r="GLF106" s="7"/>
      <c r="GLG106" s="7"/>
      <c r="GLH106" s="7"/>
      <c r="GLI106" s="7"/>
      <c r="GLJ106" s="7"/>
      <c r="GLK106" s="7"/>
      <c r="GLL106" s="7"/>
      <c r="GLM106" s="7"/>
      <c r="GLN106" s="7"/>
      <c r="GLO106" s="7"/>
      <c r="GLP106" s="7"/>
      <c r="GLQ106" s="7"/>
      <c r="GLR106" s="7"/>
      <c r="GLS106" s="7"/>
      <c r="GLT106" s="7"/>
      <c r="GLU106" s="7"/>
      <c r="GLV106" s="7"/>
      <c r="GLW106" s="7"/>
      <c r="GLX106" s="7"/>
      <c r="GLY106" s="7"/>
      <c r="GLZ106" s="7"/>
      <c r="GMA106" s="7"/>
      <c r="GMB106" s="7"/>
      <c r="GMC106" s="7"/>
      <c r="GMD106" s="7"/>
      <c r="GME106" s="7"/>
      <c r="GMF106" s="7"/>
      <c r="GMG106" s="7"/>
      <c r="GMH106" s="7"/>
      <c r="GMI106" s="7"/>
      <c r="GMJ106" s="7"/>
      <c r="GMK106" s="7"/>
      <c r="GML106" s="7"/>
      <c r="GMM106" s="7"/>
      <c r="GMN106" s="7"/>
      <c r="GMO106" s="7"/>
      <c r="GMP106" s="7"/>
      <c r="GMQ106" s="7"/>
      <c r="GMR106" s="7"/>
      <c r="GMS106" s="7"/>
      <c r="GMT106" s="7"/>
      <c r="GMU106" s="7"/>
      <c r="GMV106" s="7"/>
      <c r="GMW106" s="7"/>
      <c r="GMX106" s="7"/>
      <c r="GMY106" s="7"/>
      <c r="GMZ106" s="7"/>
      <c r="GNA106" s="7"/>
      <c r="GNB106" s="7"/>
      <c r="GNC106" s="7"/>
      <c r="GND106" s="7"/>
      <c r="GNE106" s="7"/>
      <c r="GNF106" s="7"/>
      <c r="GNG106" s="7"/>
      <c r="GNH106" s="7"/>
      <c r="GNI106" s="7"/>
      <c r="GNJ106" s="7"/>
      <c r="GNK106" s="7"/>
      <c r="GNL106" s="7"/>
      <c r="GNM106" s="7"/>
      <c r="GNN106" s="7"/>
      <c r="GNO106" s="7"/>
      <c r="GNP106" s="7"/>
      <c r="GNQ106" s="7"/>
      <c r="GNR106" s="7"/>
      <c r="GNS106" s="7"/>
      <c r="GNT106" s="7"/>
      <c r="GNU106" s="7"/>
      <c r="GNV106" s="7"/>
      <c r="GNW106" s="7"/>
      <c r="GNX106" s="7"/>
      <c r="GNY106" s="7"/>
      <c r="GNZ106" s="7"/>
      <c r="GOA106" s="7"/>
      <c r="GOB106" s="7"/>
      <c r="GOC106" s="7"/>
      <c r="GOD106" s="7"/>
      <c r="GOE106" s="7"/>
      <c r="GOF106" s="7"/>
      <c r="GOG106" s="7"/>
      <c r="GOH106" s="7"/>
      <c r="GOI106" s="7"/>
      <c r="GOJ106" s="7"/>
      <c r="GOK106" s="7"/>
      <c r="GOL106" s="7"/>
      <c r="GOM106" s="7"/>
      <c r="GON106" s="7"/>
      <c r="GOO106" s="7"/>
      <c r="GOP106" s="7"/>
      <c r="GOQ106" s="7"/>
      <c r="GOR106" s="7"/>
      <c r="GOS106" s="7"/>
      <c r="GOT106" s="7"/>
      <c r="GOU106" s="7"/>
      <c r="GOV106" s="7"/>
      <c r="GOW106" s="7"/>
      <c r="GOX106" s="7"/>
      <c r="GOY106" s="7"/>
      <c r="GOZ106" s="7"/>
      <c r="GPA106" s="7"/>
      <c r="GPB106" s="7"/>
      <c r="GPC106" s="7"/>
      <c r="GPD106" s="7"/>
      <c r="GPE106" s="7"/>
      <c r="GPF106" s="7"/>
      <c r="GPG106" s="7"/>
      <c r="GPH106" s="7"/>
      <c r="GPI106" s="7"/>
      <c r="GPJ106" s="7"/>
      <c r="GPK106" s="7"/>
      <c r="GPL106" s="7"/>
      <c r="GPM106" s="7"/>
      <c r="GPN106" s="7"/>
      <c r="GPO106" s="7"/>
      <c r="GPP106" s="7"/>
      <c r="GPQ106" s="7"/>
      <c r="GPR106" s="7"/>
      <c r="GPS106" s="7"/>
      <c r="GPT106" s="7"/>
      <c r="GPU106" s="7"/>
      <c r="GPV106" s="7"/>
      <c r="GPW106" s="7"/>
      <c r="GPX106" s="7"/>
      <c r="GPY106" s="7"/>
      <c r="GPZ106" s="7"/>
      <c r="GQA106" s="7"/>
      <c r="GQB106" s="7"/>
      <c r="GQC106" s="7"/>
      <c r="GQD106" s="7"/>
      <c r="GQE106" s="7"/>
      <c r="GQF106" s="7"/>
      <c r="GQG106" s="7"/>
      <c r="GQH106" s="7"/>
      <c r="GQI106" s="7"/>
      <c r="GQJ106" s="7"/>
      <c r="GQK106" s="7"/>
      <c r="GQL106" s="7"/>
      <c r="GQM106" s="7"/>
      <c r="GQN106" s="7"/>
      <c r="GQO106" s="7"/>
      <c r="GQP106" s="7"/>
      <c r="GQQ106" s="7"/>
      <c r="GQR106" s="7"/>
      <c r="GQS106" s="7"/>
      <c r="GQT106" s="7"/>
      <c r="GQU106" s="7"/>
      <c r="GQV106" s="7"/>
      <c r="GQW106" s="7"/>
      <c r="GQX106" s="7"/>
      <c r="GQY106" s="7"/>
      <c r="GQZ106" s="7"/>
      <c r="GRA106" s="7"/>
      <c r="GRB106" s="7"/>
      <c r="GRC106" s="7"/>
      <c r="GRD106" s="7"/>
      <c r="GRE106" s="7"/>
      <c r="GRF106" s="7"/>
      <c r="GRG106" s="7"/>
      <c r="GRH106" s="7"/>
      <c r="GRI106" s="7"/>
      <c r="GRJ106" s="7"/>
      <c r="GRK106" s="7"/>
      <c r="GRL106" s="7"/>
      <c r="GRM106" s="7"/>
      <c r="GRN106" s="7"/>
      <c r="GRO106" s="7"/>
      <c r="GRP106" s="7"/>
      <c r="GRQ106" s="7"/>
      <c r="GRR106" s="7"/>
      <c r="GRS106" s="7"/>
      <c r="GRT106" s="7"/>
      <c r="GRU106" s="7"/>
      <c r="GRV106" s="7"/>
      <c r="GRW106" s="7"/>
      <c r="GRX106" s="7"/>
      <c r="GRY106" s="7"/>
      <c r="GRZ106" s="7"/>
      <c r="GSA106" s="7"/>
      <c r="GSB106" s="7"/>
      <c r="GSC106" s="7"/>
      <c r="GSD106" s="7"/>
      <c r="GSE106" s="7"/>
      <c r="GSF106" s="7"/>
      <c r="GSG106" s="7"/>
      <c r="GSH106" s="7"/>
      <c r="GSI106" s="7"/>
      <c r="GSJ106" s="7"/>
      <c r="GSK106" s="7"/>
      <c r="GSL106" s="7"/>
      <c r="GSM106" s="7"/>
      <c r="GSN106" s="7"/>
      <c r="GSO106" s="7"/>
      <c r="GSP106" s="7"/>
      <c r="GSQ106" s="7"/>
      <c r="GSR106" s="7"/>
      <c r="GSS106" s="7"/>
      <c r="GST106" s="7"/>
      <c r="GSU106" s="7"/>
      <c r="GSV106" s="7"/>
      <c r="GSW106" s="7"/>
      <c r="GSX106" s="7"/>
      <c r="GSY106" s="7"/>
      <c r="GSZ106" s="7"/>
      <c r="GTA106" s="7"/>
      <c r="GTB106" s="7"/>
      <c r="GTC106" s="7"/>
      <c r="GTD106" s="7"/>
      <c r="GTE106" s="7"/>
      <c r="GTF106" s="7"/>
      <c r="GTG106" s="7"/>
      <c r="GTH106" s="7"/>
      <c r="GTI106" s="7"/>
      <c r="GTJ106" s="7"/>
      <c r="GTK106" s="7"/>
      <c r="GTL106" s="7"/>
      <c r="GTM106" s="7"/>
      <c r="GTN106" s="7"/>
      <c r="GTO106" s="7"/>
      <c r="GTP106" s="7"/>
      <c r="GTQ106" s="7"/>
      <c r="GTR106" s="7"/>
      <c r="GTS106" s="7"/>
      <c r="GTT106" s="7"/>
      <c r="GTU106" s="7"/>
      <c r="GTV106" s="7"/>
      <c r="GTW106" s="7"/>
      <c r="GTX106" s="7"/>
      <c r="GTY106" s="7"/>
      <c r="GTZ106" s="7"/>
      <c r="GUA106" s="7"/>
      <c r="GUB106" s="7"/>
      <c r="GUC106" s="7"/>
      <c r="GUD106" s="7"/>
      <c r="GUE106" s="7"/>
      <c r="GUF106" s="7"/>
      <c r="GUG106" s="7"/>
      <c r="GUH106" s="7"/>
      <c r="GUI106" s="7"/>
      <c r="GUJ106" s="7"/>
      <c r="GUK106" s="7"/>
      <c r="GUL106" s="7"/>
      <c r="GUM106" s="7"/>
      <c r="GUN106" s="7"/>
      <c r="GUO106" s="7"/>
      <c r="GUP106" s="7"/>
      <c r="GUQ106" s="7"/>
      <c r="GUR106" s="7"/>
      <c r="GUS106" s="7"/>
      <c r="GUT106" s="7"/>
      <c r="GUU106" s="7"/>
      <c r="GUV106" s="7"/>
      <c r="GUW106" s="7"/>
      <c r="GUX106" s="7"/>
      <c r="GUY106" s="7"/>
      <c r="GUZ106" s="7"/>
      <c r="GVA106" s="7"/>
      <c r="GVB106" s="7"/>
      <c r="GVC106" s="7"/>
      <c r="GVD106" s="7"/>
      <c r="GVE106" s="7"/>
      <c r="GVF106" s="7"/>
      <c r="GVG106" s="7"/>
      <c r="GVH106" s="7"/>
      <c r="GVI106" s="7"/>
      <c r="GVJ106" s="7"/>
      <c r="GVK106" s="7"/>
      <c r="GVL106" s="7"/>
      <c r="GVM106" s="7"/>
      <c r="GVN106" s="7"/>
      <c r="GVO106" s="7"/>
      <c r="GVP106" s="7"/>
      <c r="GVQ106" s="7"/>
      <c r="GVR106" s="7"/>
      <c r="GVS106" s="7"/>
      <c r="GVT106" s="7"/>
      <c r="GVU106" s="7"/>
      <c r="GVV106" s="7"/>
      <c r="GVW106" s="7"/>
      <c r="GVX106" s="7"/>
      <c r="GVY106" s="7"/>
      <c r="GVZ106" s="7"/>
      <c r="GWA106" s="7"/>
      <c r="GWB106" s="7"/>
      <c r="GWC106" s="7"/>
      <c r="GWD106" s="7"/>
      <c r="GWE106" s="7"/>
      <c r="GWF106" s="7"/>
      <c r="GWG106" s="7"/>
      <c r="GWH106" s="7"/>
      <c r="GWI106" s="7"/>
      <c r="GWJ106" s="7"/>
      <c r="GWK106" s="7"/>
      <c r="GWL106" s="7"/>
      <c r="GWM106" s="7"/>
      <c r="GWN106" s="7"/>
      <c r="GWO106" s="7"/>
      <c r="GWP106" s="7"/>
      <c r="GWQ106" s="7"/>
      <c r="GWR106" s="7"/>
      <c r="GWS106" s="7"/>
      <c r="GWT106" s="7"/>
      <c r="GWU106" s="7"/>
      <c r="GWV106" s="7"/>
      <c r="GWW106" s="7"/>
      <c r="GWX106" s="7"/>
      <c r="GWY106" s="7"/>
      <c r="GWZ106" s="7"/>
      <c r="GXA106" s="7"/>
      <c r="GXB106" s="7"/>
      <c r="GXC106" s="7"/>
      <c r="GXD106" s="7"/>
      <c r="GXE106" s="7"/>
      <c r="GXF106" s="7"/>
      <c r="GXG106" s="7"/>
      <c r="GXH106" s="7"/>
      <c r="GXI106" s="7"/>
      <c r="GXJ106" s="7"/>
      <c r="GXK106" s="7"/>
      <c r="GXL106" s="7"/>
      <c r="GXM106" s="7"/>
      <c r="GXN106" s="7"/>
      <c r="GXO106" s="7"/>
      <c r="GXP106" s="7"/>
      <c r="GXQ106" s="7"/>
      <c r="GXR106" s="7"/>
      <c r="GXS106" s="7"/>
      <c r="GXT106" s="7"/>
      <c r="GXU106" s="7"/>
      <c r="GXV106" s="7"/>
      <c r="GXW106" s="7"/>
      <c r="GXX106" s="7"/>
      <c r="GXY106" s="7"/>
      <c r="GXZ106" s="7"/>
      <c r="GYA106" s="7"/>
      <c r="GYB106" s="7"/>
      <c r="GYC106" s="7"/>
      <c r="GYD106" s="7"/>
      <c r="GYE106" s="7"/>
      <c r="GYF106" s="7"/>
      <c r="GYG106" s="7"/>
      <c r="GYH106" s="7"/>
      <c r="GYI106" s="7"/>
      <c r="GYJ106" s="7"/>
      <c r="GYK106" s="7"/>
      <c r="GYL106" s="7"/>
      <c r="GYM106" s="7"/>
      <c r="GYN106" s="7"/>
      <c r="GYO106" s="7"/>
      <c r="GYP106" s="7"/>
      <c r="GYQ106" s="7"/>
      <c r="GYR106" s="7"/>
      <c r="GYS106" s="7"/>
      <c r="GYT106" s="7"/>
      <c r="GYU106" s="7"/>
      <c r="GYV106" s="7"/>
      <c r="GYW106" s="7"/>
      <c r="GYX106" s="7"/>
      <c r="GYY106" s="7"/>
      <c r="GYZ106" s="7"/>
      <c r="GZA106" s="7"/>
      <c r="GZB106" s="7"/>
      <c r="GZC106" s="7"/>
      <c r="GZD106" s="7"/>
      <c r="GZE106" s="7"/>
      <c r="GZF106" s="7"/>
      <c r="GZG106" s="7"/>
      <c r="GZH106" s="7"/>
      <c r="GZI106" s="7"/>
      <c r="GZJ106" s="7"/>
      <c r="GZK106" s="7"/>
      <c r="GZL106" s="7"/>
      <c r="GZM106" s="7"/>
      <c r="GZN106" s="7"/>
      <c r="GZO106" s="7"/>
      <c r="GZP106" s="7"/>
      <c r="GZQ106" s="7"/>
      <c r="GZR106" s="7"/>
      <c r="GZS106" s="7"/>
      <c r="GZT106" s="7"/>
      <c r="GZU106" s="7"/>
      <c r="GZV106" s="7"/>
      <c r="GZW106" s="7"/>
      <c r="GZX106" s="7"/>
      <c r="GZY106" s="7"/>
      <c r="GZZ106" s="7"/>
      <c r="HAA106" s="7"/>
      <c r="HAB106" s="7"/>
      <c r="HAC106" s="7"/>
      <c r="HAD106" s="7"/>
      <c r="HAE106" s="7"/>
      <c r="HAF106" s="7"/>
      <c r="HAG106" s="7"/>
      <c r="HAH106" s="7"/>
      <c r="HAI106" s="7"/>
      <c r="HAJ106" s="7"/>
      <c r="HAK106" s="7"/>
      <c r="HAL106" s="7"/>
      <c r="HAM106" s="7"/>
      <c r="HAN106" s="7"/>
      <c r="HAO106" s="7"/>
      <c r="HAP106" s="7"/>
      <c r="HAQ106" s="7"/>
      <c r="HAR106" s="7"/>
      <c r="HAS106" s="7"/>
      <c r="HAT106" s="7"/>
      <c r="HAU106" s="7"/>
      <c r="HAV106" s="7"/>
      <c r="HAW106" s="7"/>
      <c r="HAX106" s="7"/>
      <c r="HAY106" s="7"/>
      <c r="HAZ106" s="7"/>
      <c r="HBA106" s="7"/>
      <c r="HBB106" s="7"/>
      <c r="HBC106" s="7"/>
      <c r="HBD106" s="7"/>
      <c r="HBE106" s="7"/>
      <c r="HBF106" s="7"/>
      <c r="HBG106" s="7"/>
      <c r="HBH106" s="7"/>
      <c r="HBI106" s="7"/>
      <c r="HBJ106" s="7"/>
      <c r="HBK106" s="7"/>
      <c r="HBL106" s="7"/>
      <c r="HBM106" s="7"/>
      <c r="HBN106" s="7"/>
      <c r="HBO106" s="7"/>
      <c r="HBP106" s="7"/>
      <c r="HBQ106" s="7"/>
      <c r="HBR106" s="7"/>
      <c r="HBS106" s="7"/>
      <c r="HBT106" s="7"/>
      <c r="HBU106" s="7"/>
      <c r="HBV106" s="7"/>
      <c r="HBW106" s="7"/>
      <c r="HBX106" s="7"/>
      <c r="HBY106" s="7"/>
      <c r="HBZ106" s="7"/>
      <c r="HCA106" s="7"/>
      <c r="HCB106" s="7"/>
      <c r="HCC106" s="7"/>
      <c r="HCD106" s="7"/>
      <c r="HCE106" s="7"/>
      <c r="HCF106" s="7"/>
      <c r="HCG106" s="7"/>
      <c r="HCH106" s="7"/>
      <c r="HCI106" s="7"/>
      <c r="HCJ106" s="7"/>
      <c r="HCK106" s="7"/>
      <c r="HCL106" s="7"/>
      <c r="HCM106" s="7"/>
      <c r="HCN106" s="7"/>
      <c r="HCO106" s="7"/>
      <c r="HCP106" s="7"/>
      <c r="HCQ106" s="7"/>
      <c r="HCR106" s="7"/>
      <c r="HCS106" s="7"/>
      <c r="HCT106" s="7"/>
      <c r="HCU106" s="7"/>
      <c r="HCV106" s="7"/>
      <c r="HCW106" s="7"/>
      <c r="HCX106" s="7"/>
      <c r="HCY106" s="7"/>
      <c r="HCZ106" s="7"/>
      <c r="HDA106" s="7"/>
      <c r="HDB106" s="7"/>
      <c r="HDC106" s="7"/>
      <c r="HDD106" s="7"/>
      <c r="HDE106" s="7"/>
      <c r="HDF106" s="7"/>
      <c r="HDG106" s="7"/>
      <c r="HDH106" s="7"/>
      <c r="HDI106" s="7"/>
      <c r="HDJ106" s="7"/>
      <c r="HDK106" s="7"/>
      <c r="HDL106" s="7"/>
      <c r="HDM106" s="7"/>
      <c r="HDN106" s="7"/>
      <c r="HDO106" s="7"/>
      <c r="HDP106" s="7"/>
      <c r="HDQ106" s="7"/>
      <c r="HDR106" s="7"/>
      <c r="HDS106" s="7"/>
      <c r="HDT106" s="7"/>
      <c r="HDU106" s="7"/>
      <c r="HDV106" s="7"/>
      <c r="HDW106" s="7"/>
      <c r="HDX106" s="7"/>
      <c r="HDY106" s="7"/>
      <c r="HDZ106" s="7"/>
      <c r="HEA106" s="7"/>
      <c r="HEB106" s="7"/>
      <c r="HEC106" s="7"/>
      <c r="HED106" s="7"/>
      <c r="HEE106" s="7"/>
      <c r="HEF106" s="7"/>
      <c r="HEG106" s="7"/>
      <c r="HEH106" s="7"/>
      <c r="HEI106" s="7"/>
      <c r="HEJ106" s="7"/>
      <c r="HEK106" s="7"/>
      <c r="HEL106" s="7"/>
      <c r="HEM106" s="7"/>
      <c r="HEN106" s="7"/>
      <c r="HEO106" s="7"/>
      <c r="HEP106" s="7"/>
      <c r="HEQ106" s="7"/>
      <c r="HER106" s="7"/>
      <c r="HES106" s="7"/>
      <c r="HET106" s="7"/>
      <c r="HEU106" s="7"/>
      <c r="HEV106" s="7"/>
      <c r="HEW106" s="7"/>
      <c r="HEX106" s="7"/>
      <c r="HEY106" s="7"/>
      <c r="HEZ106" s="7"/>
      <c r="HFA106" s="7"/>
      <c r="HFB106" s="7"/>
      <c r="HFC106" s="7"/>
      <c r="HFD106" s="7"/>
      <c r="HFE106" s="7"/>
      <c r="HFF106" s="7"/>
      <c r="HFG106" s="7"/>
      <c r="HFH106" s="7"/>
      <c r="HFI106" s="7"/>
      <c r="HFJ106" s="7"/>
      <c r="HFK106" s="7"/>
      <c r="HFL106" s="7"/>
      <c r="HFM106" s="7"/>
      <c r="HFN106" s="7"/>
      <c r="HFO106" s="7"/>
      <c r="HFP106" s="7"/>
      <c r="HFQ106" s="7"/>
      <c r="HFR106" s="7"/>
      <c r="HFS106" s="7"/>
      <c r="HFT106" s="7"/>
      <c r="HFU106" s="7"/>
      <c r="HFV106" s="7"/>
      <c r="HFW106" s="7"/>
      <c r="HFX106" s="7"/>
      <c r="HFY106" s="7"/>
      <c r="HFZ106" s="7"/>
      <c r="HGA106" s="7"/>
      <c r="HGB106" s="7"/>
      <c r="HGC106" s="7"/>
      <c r="HGD106" s="7"/>
      <c r="HGE106" s="7"/>
      <c r="HGF106" s="7"/>
      <c r="HGG106" s="7"/>
      <c r="HGH106" s="7"/>
      <c r="HGI106" s="7"/>
      <c r="HGJ106" s="7"/>
      <c r="HGK106" s="7"/>
      <c r="HGL106" s="7"/>
      <c r="HGM106" s="7"/>
      <c r="HGN106" s="7"/>
      <c r="HGO106" s="7"/>
      <c r="HGP106" s="7"/>
      <c r="HGQ106" s="7"/>
      <c r="HGR106" s="7"/>
      <c r="HGS106" s="7"/>
      <c r="HGT106" s="7"/>
      <c r="HGU106" s="7"/>
      <c r="HGV106" s="7"/>
      <c r="HGW106" s="7"/>
      <c r="HGX106" s="7"/>
      <c r="HGY106" s="7"/>
      <c r="HGZ106" s="7"/>
      <c r="HHA106" s="7"/>
      <c r="HHB106" s="7"/>
      <c r="HHC106" s="7"/>
      <c r="HHD106" s="7"/>
      <c r="HHE106" s="7"/>
      <c r="HHF106" s="7"/>
      <c r="HHG106" s="7"/>
      <c r="HHH106" s="7"/>
      <c r="HHI106" s="7"/>
      <c r="HHJ106" s="7"/>
      <c r="HHK106" s="7"/>
      <c r="HHL106" s="7"/>
      <c r="HHM106" s="7"/>
      <c r="HHN106" s="7"/>
      <c r="HHO106" s="7"/>
      <c r="HHP106" s="7"/>
      <c r="HHQ106" s="7"/>
      <c r="HHR106" s="7"/>
      <c r="HHS106" s="7"/>
      <c r="HHT106" s="7"/>
      <c r="HHU106" s="7"/>
      <c r="HHV106" s="7"/>
      <c r="HHW106" s="7"/>
      <c r="HHX106" s="7"/>
      <c r="HHY106" s="7"/>
      <c r="HHZ106" s="7"/>
      <c r="HIA106" s="7"/>
      <c r="HIB106" s="7"/>
      <c r="HIC106" s="7"/>
      <c r="HID106" s="7"/>
      <c r="HIE106" s="7"/>
      <c r="HIF106" s="7"/>
      <c r="HIG106" s="7"/>
      <c r="HIH106" s="7"/>
      <c r="HII106" s="7"/>
      <c r="HIJ106" s="7"/>
      <c r="HIK106" s="7"/>
      <c r="HIL106" s="7"/>
      <c r="HIM106" s="7"/>
      <c r="HIN106" s="7"/>
      <c r="HIO106" s="7"/>
      <c r="HIP106" s="7"/>
      <c r="HIQ106" s="7"/>
      <c r="HIR106" s="7"/>
      <c r="HIS106" s="7"/>
      <c r="HIT106" s="7"/>
      <c r="HIU106" s="7"/>
      <c r="HIV106" s="7"/>
      <c r="HIW106" s="7"/>
      <c r="HIX106" s="7"/>
      <c r="HIY106" s="7"/>
      <c r="HIZ106" s="7"/>
      <c r="HJA106" s="7"/>
      <c r="HJB106" s="7"/>
      <c r="HJC106" s="7"/>
      <c r="HJD106" s="7"/>
      <c r="HJE106" s="7"/>
      <c r="HJF106" s="7"/>
      <c r="HJG106" s="7"/>
      <c r="HJH106" s="7"/>
      <c r="HJI106" s="7"/>
      <c r="HJJ106" s="7"/>
      <c r="HJK106" s="7"/>
      <c r="HJL106" s="7"/>
      <c r="HJM106" s="7"/>
      <c r="HJN106" s="7"/>
      <c r="HJO106" s="7"/>
      <c r="HJP106" s="7"/>
      <c r="HJQ106" s="7"/>
      <c r="HJR106" s="7"/>
      <c r="HJS106" s="7"/>
      <c r="HJT106" s="7"/>
      <c r="HJU106" s="7"/>
      <c r="HJV106" s="7"/>
      <c r="HJW106" s="7"/>
      <c r="HJX106" s="7"/>
      <c r="HJY106" s="7"/>
      <c r="HJZ106" s="7"/>
      <c r="HKA106" s="7"/>
      <c r="HKB106" s="7"/>
      <c r="HKC106" s="7"/>
      <c r="HKD106" s="7"/>
      <c r="HKE106" s="7"/>
      <c r="HKF106" s="7"/>
      <c r="HKG106" s="7"/>
      <c r="HKH106" s="7"/>
      <c r="HKI106" s="7"/>
      <c r="HKJ106" s="7"/>
      <c r="HKK106" s="7"/>
      <c r="HKL106" s="7"/>
      <c r="HKM106" s="7"/>
      <c r="HKN106" s="7"/>
      <c r="HKO106" s="7"/>
      <c r="HKP106" s="7"/>
      <c r="HKQ106" s="7"/>
      <c r="HKR106" s="7"/>
      <c r="HKS106" s="7"/>
      <c r="HKT106" s="7"/>
      <c r="HKU106" s="7"/>
      <c r="HKV106" s="7"/>
      <c r="HKW106" s="7"/>
      <c r="HKX106" s="7"/>
      <c r="HKY106" s="7"/>
      <c r="HKZ106" s="7"/>
      <c r="HLA106" s="7"/>
      <c r="HLB106" s="7"/>
      <c r="HLC106" s="7"/>
      <c r="HLD106" s="7"/>
      <c r="HLE106" s="7"/>
      <c r="HLF106" s="7"/>
      <c r="HLG106" s="7"/>
      <c r="HLH106" s="7"/>
      <c r="HLI106" s="7"/>
      <c r="HLJ106" s="7"/>
      <c r="HLK106" s="7"/>
      <c r="HLL106" s="7"/>
      <c r="HLM106" s="7"/>
      <c r="HLN106" s="7"/>
      <c r="HLO106" s="7"/>
      <c r="HLP106" s="7"/>
      <c r="HLQ106" s="7"/>
      <c r="HLR106" s="7"/>
      <c r="HLS106" s="7"/>
      <c r="HLT106" s="7"/>
      <c r="HLU106" s="7"/>
      <c r="HLV106" s="7"/>
      <c r="HLW106" s="7"/>
      <c r="HLX106" s="7"/>
      <c r="HLY106" s="7"/>
      <c r="HLZ106" s="7"/>
      <c r="HMA106" s="7"/>
      <c r="HMB106" s="7"/>
      <c r="HMC106" s="7"/>
      <c r="HMD106" s="7"/>
      <c r="HME106" s="7"/>
      <c r="HMF106" s="7"/>
      <c r="HMG106" s="7"/>
      <c r="HMH106" s="7"/>
      <c r="HMI106" s="7"/>
      <c r="HMJ106" s="7"/>
      <c r="HMK106" s="7"/>
      <c r="HML106" s="7"/>
      <c r="HMM106" s="7"/>
      <c r="HMN106" s="7"/>
      <c r="HMO106" s="7"/>
      <c r="HMP106" s="7"/>
      <c r="HMQ106" s="7"/>
      <c r="HMR106" s="7"/>
      <c r="HMS106" s="7"/>
      <c r="HMT106" s="7"/>
      <c r="HMU106" s="7"/>
      <c r="HMV106" s="7"/>
      <c r="HMW106" s="7"/>
      <c r="HMX106" s="7"/>
      <c r="HMY106" s="7"/>
      <c r="HMZ106" s="7"/>
      <c r="HNA106" s="7"/>
      <c r="HNB106" s="7"/>
      <c r="HNC106" s="7"/>
      <c r="HND106" s="7"/>
      <c r="HNE106" s="7"/>
      <c r="HNF106" s="7"/>
      <c r="HNG106" s="7"/>
      <c r="HNH106" s="7"/>
      <c r="HNI106" s="7"/>
      <c r="HNJ106" s="7"/>
      <c r="HNK106" s="7"/>
      <c r="HNL106" s="7"/>
      <c r="HNM106" s="7"/>
      <c r="HNN106" s="7"/>
      <c r="HNO106" s="7"/>
      <c r="HNP106" s="7"/>
      <c r="HNQ106" s="7"/>
      <c r="HNR106" s="7"/>
      <c r="HNS106" s="7"/>
      <c r="HNT106" s="7"/>
      <c r="HNU106" s="7"/>
      <c r="HNV106" s="7"/>
      <c r="HNW106" s="7"/>
      <c r="HNX106" s="7"/>
      <c r="HNY106" s="7"/>
      <c r="HNZ106" s="7"/>
      <c r="HOA106" s="7"/>
      <c r="HOB106" s="7"/>
      <c r="HOC106" s="7"/>
      <c r="HOD106" s="7"/>
      <c r="HOE106" s="7"/>
      <c r="HOF106" s="7"/>
      <c r="HOG106" s="7"/>
      <c r="HOH106" s="7"/>
      <c r="HOI106" s="7"/>
      <c r="HOJ106" s="7"/>
      <c r="HOK106" s="7"/>
      <c r="HOL106" s="7"/>
      <c r="HOM106" s="7"/>
      <c r="HON106" s="7"/>
      <c r="HOO106" s="7"/>
      <c r="HOP106" s="7"/>
      <c r="HOQ106" s="7"/>
      <c r="HOR106" s="7"/>
      <c r="HOS106" s="7"/>
      <c r="HOT106" s="7"/>
      <c r="HOU106" s="7"/>
      <c r="HOV106" s="7"/>
      <c r="HOW106" s="7"/>
      <c r="HOX106" s="7"/>
      <c r="HOY106" s="7"/>
      <c r="HOZ106" s="7"/>
      <c r="HPA106" s="7"/>
      <c r="HPB106" s="7"/>
      <c r="HPC106" s="7"/>
      <c r="HPD106" s="7"/>
      <c r="HPE106" s="7"/>
      <c r="HPF106" s="7"/>
      <c r="HPG106" s="7"/>
      <c r="HPH106" s="7"/>
      <c r="HPI106" s="7"/>
      <c r="HPJ106" s="7"/>
      <c r="HPK106" s="7"/>
      <c r="HPL106" s="7"/>
      <c r="HPM106" s="7"/>
      <c r="HPN106" s="7"/>
      <c r="HPO106" s="7"/>
      <c r="HPP106" s="7"/>
      <c r="HPQ106" s="7"/>
      <c r="HPR106" s="7"/>
      <c r="HPS106" s="7"/>
      <c r="HPT106" s="7"/>
      <c r="HPU106" s="7"/>
      <c r="HPV106" s="7"/>
      <c r="HPW106" s="7"/>
      <c r="HPX106" s="7"/>
      <c r="HPY106" s="7"/>
      <c r="HPZ106" s="7"/>
      <c r="HQA106" s="7"/>
      <c r="HQB106" s="7"/>
      <c r="HQC106" s="7"/>
      <c r="HQD106" s="7"/>
      <c r="HQE106" s="7"/>
      <c r="HQF106" s="7"/>
      <c r="HQG106" s="7"/>
      <c r="HQH106" s="7"/>
      <c r="HQI106" s="7"/>
      <c r="HQJ106" s="7"/>
      <c r="HQK106" s="7"/>
      <c r="HQL106" s="7"/>
      <c r="HQM106" s="7"/>
      <c r="HQN106" s="7"/>
      <c r="HQO106" s="7"/>
      <c r="HQP106" s="7"/>
      <c r="HQQ106" s="7"/>
      <c r="HQR106" s="7"/>
      <c r="HQS106" s="7"/>
      <c r="HQT106" s="7"/>
      <c r="HQU106" s="7"/>
      <c r="HQV106" s="7"/>
      <c r="HQW106" s="7"/>
      <c r="HQX106" s="7"/>
      <c r="HQY106" s="7"/>
      <c r="HQZ106" s="7"/>
      <c r="HRA106" s="7"/>
      <c r="HRB106" s="7"/>
      <c r="HRC106" s="7"/>
      <c r="HRD106" s="7"/>
      <c r="HRE106" s="7"/>
      <c r="HRF106" s="7"/>
      <c r="HRG106" s="7"/>
      <c r="HRH106" s="7"/>
      <c r="HRI106" s="7"/>
      <c r="HRJ106" s="7"/>
      <c r="HRK106" s="7"/>
      <c r="HRL106" s="7"/>
      <c r="HRM106" s="7"/>
      <c r="HRN106" s="7"/>
      <c r="HRO106" s="7"/>
      <c r="HRP106" s="7"/>
      <c r="HRQ106" s="7"/>
      <c r="HRR106" s="7"/>
      <c r="HRS106" s="7"/>
      <c r="HRT106" s="7"/>
      <c r="HRU106" s="7"/>
      <c r="HRV106" s="7"/>
      <c r="HRW106" s="7"/>
      <c r="HRX106" s="7"/>
      <c r="HRY106" s="7"/>
      <c r="HRZ106" s="7"/>
      <c r="HSA106" s="7"/>
      <c r="HSB106" s="7"/>
      <c r="HSC106" s="7"/>
      <c r="HSD106" s="7"/>
      <c r="HSE106" s="7"/>
      <c r="HSF106" s="7"/>
      <c r="HSG106" s="7"/>
      <c r="HSH106" s="7"/>
      <c r="HSI106" s="7"/>
      <c r="HSJ106" s="7"/>
      <c r="HSK106" s="7"/>
      <c r="HSL106" s="7"/>
      <c r="HSM106" s="7"/>
      <c r="HSN106" s="7"/>
      <c r="HSO106" s="7"/>
      <c r="HSP106" s="7"/>
      <c r="HSQ106" s="7"/>
      <c r="HSR106" s="7"/>
      <c r="HSS106" s="7"/>
      <c r="HST106" s="7"/>
      <c r="HSU106" s="7"/>
      <c r="HSV106" s="7"/>
      <c r="HSW106" s="7"/>
      <c r="HSX106" s="7"/>
      <c r="HSY106" s="7"/>
      <c r="HSZ106" s="7"/>
      <c r="HTA106" s="7"/>
      <c r="HTB106" s="7"/>
      <c r="HTC106" s="7"/>
      <c r="HTD106" s="7"/>
      <c r="HTE106" s="7"/>
      <c r="HTF106" s="7"/>
      <c r="HTG106" s="7"/>
      <c r="HTH106" s="7"/>
      <c r="HTI106" s="7"/>
      <c r="HTJ106" s="7"/>
      <c r="HTK106" s="7"/>
      <c r="HTL106" s="7"/>
      <c r="HTM106" s="7"/>
      <c r="HTN106" s="7"/>
      <c r="HTO106" s="7"/>
      <c r="HTP106" s="7"/>
      <c r="HTQ106" s="7"/>
      <c r="HTR106" s="7"/>
      <c r="HTS106" s="7"/>
      <c r="HTT106" s="7"/>
      <c r="HTU106" s="7"/>
      <c r="HTV106" s="7"/>
      <c r="HTW106" s="7"/>
      <c r="HTX106" s="7"/>
      <c r="HTY106" s="7"/>
      <c r="HTZ106" s="7"/>
      <c r="HUA106" s="7"/>
      <c r="HUB106" s="7"/>
      <c r="HUC106" s="7"/>
      <c r="HUD106" s="7"/>
      <c r="HUE106" s="7"/>
      <c r="HUF106" s="7"/>
      <c r="HUG106" s="7"/>
      <c r="HUH106" s="7"/>
      <c r="HUI106" s="7"/>
      <c r="HUJ106" s="7"/>
      <c r="HUK106" s="7"/>
      <c r="HUL106" s="7"/>
      <c r="HUM106" s="7"/>
      <c r="HUN106" s="7"/>
      <c r="HUO106" s="7"/>
      <c r="HUP106" s="7"/>
      <c r="HUQ106" s="7"/>
      <c r="HUR106" s="7"/>
      <c r="HUS106" s="7"/>
      <c r="HUT106" s="7"/>
      <c r="HUU106" s="7"/>
      <c r="HUV106" s="7"/>
      <c r="HUW106" s="7"/>
      <c r="HUX106" s="7"/>
      <c r="HUY106" s="7"/>
      <c r="HUZ106" s="7"/>
      <c r="HVA106" s="7"/>
      <c r="HVB106" s="7"/>
      <c r="HVC106" s="7"/>
      <c r="HVD106" s="7"/>
      <c r="HVE106" s="7"/>
      <c r="HVF106" s="7"/>
      <c r="HVG106" s="7"/>
      <c r="HVH106" s="7"/>
      <c r="HVI106" s="7"/>
      <c r="HVJ106" s="7"/>
      <c r="HVK106" s="7"/>
      <c r="HVL106" s="7"/>
      <c r="HVM106" s="7"/>
      <c r="HVN106" s="7"/>
      <c r="HVO106" s="7"/>
      <c r="HVP106" s="7"/>
      <c r="HVQ106" s="7"/>
      <c r="HVR106" s="7"/>
      <c r="HVS106" s="7"/>
      <c r="HVT106" s="7"/>
      <c r="HVU106" s="7"/>
      <c r="HVV106" s="7"/>
      <c r="HVW106" s="7"/>
      <c r="HVX106" s="7"/>
      <c r="HVY106" s="7"/>
      <c r="HVZ106" s="7"/>
      <c r="HWA106" s="7"/>
      <c r="HWB106" s="7"/>
      <c r="HWC106" s="7"/>
      <c r="HWD106" s="7"/>
      <c r="HWE106" s="7"/>
      <c r="HWF106" s="7"/>
      <c r="HWG106" s="7"/>
      <c r="HWH106" s="7"/>
      <c r="HWI106" s="7"/>
      <c r="HWJ106" s="7"/>
      <c r="HWK106" s="7"/>
      <c r="HWL106" s="7"/>
      <c r="HWM106" s="7"/>
      <c r="HWN106" s="7"/>
      <c r="HWO106" s="7"/>
      <c r="HWP106" s="7"/>
      <c r="HWQ106" s="7"/>
      <c r="HWR106" s="7"/>
      <c r="HWS106" s="7"/>
      <c r="HWT106" s="7"/>
      <c r="HWU106" s="7"/>
      <c r="HWV106" s="7"/>
      <c r="HWW106" s="7"/>
      <c r="HWX106" s="7"/>
      <c r="HWY106" s="7"/>
      <c r="HWZ106" s="7"/>
      <c r="HXA106" s="7"/>
      <c r="HXB106" s="7"/>
      <c r="HXC106" s="7"/>
      <c r="HXD106" s="7"/>
      <c r="HXE106" s="7"/>
      <c r="HXF106" s="7"/>
      <c r="HXG106" s="7"/>
      <c r="HXH106" s="7"/>
      <c r="HXI106" s="7"/>
      <c r="HXJ106" s="7"/>
      <c r="HXK106" s="7"/>
      <c r="HXL106" s="7"/>
      <c r="HXM106" s="7"/>
      <c r="HXN106" s="7"/>
      <c r="HXO106" s="7"/>
      <c r="HXP106" s="7"/>
      <c r="HXQ106" s="7"/>
      <c r="HXR106" s="7"/>
      <c r="HXS106" s="7"/>
      <c r="HXT106" s="7"/>
      <c r="HXU106" s="7"/>
      <c r="HXV106" s="7"/>
      <c r="HXW106" s="7"/>
      <c r="HXX106" s="7"/>
      <c r="HXY106" s="7"/>
      <c r="HXZ106" s="7"/>
      <c r="HYA106" s="7"/>
      <c r="HYB106" s="7"/>
      <c r="HYC106" s="7"/>
      <c r="HYD106" s="7"/>
      <c r="HYE106" s="7"/>
      <c r="HYF106" s="7"/>
      <c r="HYG106" s="7"/>
      <c r="HYH106" s="7"/>
      <c r="HYI106" s="7"/>
      <c r="HYJ106" s="7"/>
      <c r="HYK106" s="7"/>
      <c r="HYL106" s="7"/>
      <c r="HYM106" s="7"/>
      <c r="HYN106" s="7"/>
      <c r="HYO106" s="7"/>
      <c r="HYP106" s="7"/>
      <c r="HYQ106" s="7"/>
      <c r="HYR106" s="7"/>
      <c r="HYS106" s="7"/>
      <c r="HYT106" s="7"/>
      <c r="HYU106" s="7"/>
      <c r="HYV106" s="7"/>
      <c r="HYW106" s="7"/>
      <c r="HYX106" s="7"/>
      <c r="HYY106" s="7"/>
      <c r="HYZ106" s="7"/>
      <c r="HZA106" s="7"/>
      <c r="HZB106" s="7"/>
      <c r="HZC106" s="7"/>
      <c r="HZD106" s="7"/>
      <c r="HZE106" s="7"/>
      <c r="HZF106" s="7"/>
      <c r="HZG106" s="7"/>
      <c r="HZH106" s="7"/>
      <c r="HZI106" s="7"/>
      <c r="HZJ106" s="7"/>
      <c r="HZK106" s="7"/>
      <c r="HZL106" s="7"/>
      <c r="HZM106" s="7"/>
      <c r="HZN106" s="7"/>
      <c r="HZO106" s="7"/>
      <c r="HZP106" s="7"/>
      <c r="HZQ106" s="7"/>
      <c r="HZR106" s="7"/>
      <c r="HZS106" s="7"/>
      <c r="HZT106" s="7"/>
      <c r="HZU106" s="7"/>
      <c r="HZV106" s="7"/>
      <c r="HZW106" s="7"/>
      <c r="HZX106" s="7"/>
      <c r="HZY106" s="7"/>
      <c r="HZZ106" s="7"/>
      <c r="IAA106" s="7"/>
      <c r="IAB106" s="7"/>
      <c r="IAC106" s="7"/>
      <c r="IAD106" s="7"/>
      <c r="IAE106" s="7"/>
      <c r="IAF106" s="7"/>
      <c r="IAG106" s="7"/>
      <c r="IAH106" s="7"/>
      <c r="IAI106" s="7"/>
      <c r="IAJ106" s="7"/>
      <c r="IAK106" s="7"/>
      <c r="IAL106" s="7"/>
      <c r="IAM106" s="7"/>
      <c r="IAN106" s="7"/>
      <c r="IAO106" s="7"/>
      <c r="IAP106" s="7"/>
      <c r="IAQ106" s="7"/>
      <c r="IAR106" s="7"/>
      <c r="IAS106" s="7"/>
      <c r="IAT106" s="7"/>
      <c r="IAU106" s="7"/>
      <c r="IAV106" s="7"/>
      <c r="IAW106" s="7"/>
      <c r="IAX106" s="7"/>
      <c r="IAY106" s="7"/>
      <c r="IAZ106" s="7"/>
      <c r="IBA106" s="7"/>
      <c r="IBB106" s="7"/>
      <c r="IBC106" s="7"/>
      <c r="IBD106" s="7"/>
      <c r="IBE106" s="7"/>
      <c r="IBF106" s="7"/>
      <c r="IBG106" s="7"/>
      <c r="IBH106" s="7"/>
      <c r="IBI106" s="7"/>
      <c r="IBJ106" s="7"/>
      <c r="IBK106" s="7"/>
      <c r="IBL106" s="7"/>
      <c r="IBM106" s="7"/>
      <c r="IBN106" s="7"/>
      <c r="IBO106" s="7"/>
      <c r="IBP106" s="7"/>
      <c r="IBQ106" s="7"/>
      <c r="IBR106" s="7"/>
      <c r="IBS106" s="7"/>
      <c r="IBT106" s="7"/>
      <c r="IBU106" s="7"/>
      <c r="IBV106" s="7"/>
      <c r="IBW106" s="7"/>
      <c r="IBX106" s="7"/>
      <c r="IBY106" s="7"/>
      <c r="IBZ106" s="7"/>
      <c r="ICA106" s="7"/>
      <c r="ICB106" s="7"/>
      <c r="ICC106" s="7"/>
      <c r="ICD106" s="7"/>
      <c r="ICE106" s="7"/>
      <c r="ICF106" s="7"/>
      <c r="ICG106" s="7"/>
      <c r="ICH106" s="7"/>
      <c r="ICI106" s="7"/>
      <c r="ICJ106" s="7"/>
      <c r="ICK106" s="7"/>
      <c r="ICL106" s="7"/>
      <c r="ICM106" s="7"/>
      <c r="ICN106" s="7"/>
      <c r="ICO106" s="7"/>
      <c r="ICP106" s="7"/>
      <c r="ICQ106" s="7"/>
      <c r="ICR106" s="7"/>
      <c r="ICS106" s="7"/>
      <c r="ICT106" s="7"/>
      <c r="ICU106" s="7"/>
      <c r="ICV106" s="7"/>
      <c r="ICW106" s="7"/>
      <c r="ICX106" s="7"/>
      <c r="ICY106" s="7"/>
      <c r="ICZ106" s="7"/>
      <c r="IDA106" s="7"/>
      <c r="IDB106" s="7"/>
      <c r="IDC106" s="7"/>
      <c r="IDD106" s="7"/>
      <c r="IDE106" s="7"/>
      <c r="IDF106" s="7"/>
      <c r="IDG106" s="7"/>
      <c r="IDH106" s="7"/>
      <c r="IDI106" s="7"/>
      <c r="IDJ106" s="7"/>
      <c r="IDK106" s="7"/>
      <c r="IDL106" s="7"/>
      <c r="IDM106" s="7"/>
      <c r="IDN106" s="7"/>
      <c r="IDO106" s="7"/>
      <c r="IDP106" s="7"/>
      <c r="IDQ106" s="7"/>
      <c r="IDR106" s="7"/>
      <c r="IDS106" s="7"/>
      <c r="IDT106" s="7"/>
      <c r="IDU106" s="7"/>
      <c r="IDV106" s="7"/>
      <c r="IDW106" s="7"/>
      <c r="IDX106" s="7"/>
      <c r="IDY106" s="7"/>
      <c r="IDZ106" s="7"/>
      <c r="IEA106" s="7"/>
      <c r="IEB106" s="7"/>
      <c r="IEC106" s="7"/>
      <c r="IED106" s="7"/>
      <c r="IEE106" s="7"/>
      <c r="IEF106" s="7"/>
      <c r="IEG106" s="7"/>
      <c r="IEH106" s="7"/>
      <c r="IEI106" s="7"/>
      <c r="IEJ106" s="7"/>
      <c r="IEK106" s="7"/>
      <c r="IEL106" s="7"/>
      <c r="IEM106" s="7"/>
      <c r="IEN106" s="7"/>
      <c r="IEO106" s="7"/>
      <c r="IEP106" s="7"/>
      <c r="IEQ106" s="7"/>
      <c r="IER106" s="7"/>
      <c r="IES106" s="7"/>
      <c r="IET106" s="7"/>
      <c r="IEU106" s="7"/>
      <c r="IEV106" s="7"/>
      <c r="IEW106" s="7"/>
      <c r="IEX106" s="7"/>
      <c r="IEY106" s="7"/>
      <c r="IEZ106" s="7"/>
      <c r="IFA106" s="7"/>
      <c r="IFB106" s="7"/>
      <c r="IFC106" s="7"/>
      <c r="IFD106" s="7"/>
      <c r="IFE106" s="7"/>
      <c r="IFF106" s="7"/>
      <c r="IFG106" s="7"/>
      <c r="IFH106" s="7"/>
      <c r="IFI106" s="7"/>
      <c r="IFJ106" s="7"/>
      <c r="IFK106" s="7"/>
      <c r="IFL106" s="7"/>
      <c r="IFM106" s="7"/>
      <c r="IFN106" s="7"/>
      <c r="IFO106" s="7"/>
      <c r="IFP106" s="7"/>
      <c r="IFQ106" s="7"/>
      <c r="IFR106" s="7"/>
      <c r="IFS106" s="7"/>
      <c r="IFT106" s="7"/>
      <c r="IFU106" s="7"/>
      <c r="IFV106" s="7"/>
      <c r="IFW106" s="7"/>
      <c r="IFX106" s="7"/>
      <c r="IFY106" s="7"/>
      <c r="IFZ106" s="7"/>
      <c r="IGA106" s="7"/>
      <c r="IGB106" s="7"/>
      <c r="IGC106" s="7"/>
      <c r="IGD106" s="7"/>
      <c r="IGE106" s="7"/>
      <c r="IGF106" s="7"/>
      <c r="IGG106" s="7"/>
      <c r="IGH106" s="7"/>
      <c r="IGI106" s="7"/>
      <c r="IGJ106" s="7"/>
      <c r="IGK106" s="7"/>
      <c r="IGL106" s="7"/>
      <c r="IGM106" s="7"/>
      <c r="IGN106" s="7"/>
      <c r="IGO106" s="7"/>
      <c r="IGP106" s="7"/>
      <c r="IGQ106" s="7"/>
      <c r="IGR106" s="7"/>
      <c r="IGS106" s="7"/>
      <c r="IGT106" s="7"/>
      <c r="IGU106" s="7"/>
      <c r="IGV106" s="7"/>
      <c r="IGW106" s="7"/>
      <c r="IGX106" s="7"/>
      <c r="IGY106" s="7"/>
      <c r="IGZ106" s="7"/>
      <c r="IHA106" s="7"/>
      <c r="IHB106" s="7"/>
      <c r="IHC106" s="7"/>
      <c r="IHD106" s="7"/>
      <c r="IHE106" s="7"/>
      <c r="IHF106" s="7"/>
      <c r="IHG106" s="7"/>
      <c r="IHH106" s="7"/>
      <c r="IHI106" s="7"/>
      <c r="IHJ106" s="7"/>
      <c r="IHK106" s="7"/>
      <c r="IHL106" s="7"/>
      <c r="IHM106" s="7"/>
      <c r="IHN106" s="7"/>
      <c r="IHO106" s="7"/>
      <c r="IHP106" s="7"/>
      <c r="IHQ106" s="7"/>
      <c r="IHR106" s="7"/>
      <c r="IHS106" s="7"/>
      <c r="IHT106" s="7"/>
      <c r="IHU106" s="7"/>
      <c r="IHV106" s="7"/>
      <c r="IHW106" s="7"/>
      <c r="IHX106" s="7"/>
      <c r="IHY106" s="7"/>
      <c r="IHZ106" s="7"/>
      <c r="IIA106" s="7"/>
      <c r="IIB106" s="7"/>
      <c r="IIC106" s="7"/>
      <c r="IID106" s="7"/>
      <c r="IIE106" s="7"/>
      <c r="IIF106" s="7"/>
      <c r="IIG106" s="7"/>
      <c r="IIH106" s="7"/>
      <c r="III106" s="7"/>
      <c r="IIJ106" s="7"/>
      <c r="IIK106" s="7"/>
      <c r="IIL106" s="7"/>
      <c r="IIM106" s="7"/>
      <c r="IIN106" s="7"/>
      <c r="IIO106" s="7"/>
      <c r="IIP106" s="7"/>
      <c r="IIQ106" s="7"/>
      <c r="IIR106" s="7"/>
      <c r="IIS106" s="7"/>
      <c r="IIT106" s="7"/>
      <c r="IIU106" s="7"/>
      <c r="IIV106" s="7"/>
      <c r="IIW106" s="7"/>
      <c r="IIX106" s="7"/>
      <c r="IIY106" s="7"/>
      <c r="IIZ106" s="7"/>
      <c r="IJA106" s="7"/>
      <c r="IJB106" s="7"/>
      <c r="IJC106" s="7"/>
      <c r="IJD106" s="7"/>
      <c r="IJE106" s="7"/>
      <c r="IJF106" s="7"/>
      <c r="IJG106" s="7"/>
      <c r="IJH106" s="7"/>
      <c r="IJI106" s="7"/>
      <c r="IJJ106" s="7"/>
      <c r="IJK106" s="7"/>
      <c r="IJL106" s="7"/>
      <c r="IJM106" s="7"/>
      <c r="IJN106" s="7"/>
      <c r="IJO106" s="7"/>
      <c r="IJP106" s="7"/>
      <c r="IJQ106" s="7"/>
      <c r="IJR106" s="7"/>
      <c r="IJS106" s="7"/>
      <c r="IJT106" s="7"/>
      <c r="IJU106" s="7"/>
      <c r="IJV106" s="7"/>
      <c r="IJW106" s="7"/>
      <c r="IJX106" s="7"/>
      <c r="IJY106" s="7"/>
      <c r="IJZ106" s="7"/>
      <c r="IKA106" s="7"/>
      <c r="IKB106" s="7"/>
      <c r="IKC106" s="7"/>
      <c r="IKD106" s="7"/>
      <c r="IKE106" s="7"/>
      <c r="IKF106" s="7"/>
      <c r="IKG106" s="7"/>
      <c r="IKH106" s="7"/>
      <c r="IKI106" s="7"/>
      <c r="IKJ106" s="7"/>
      <c r="IKK106" s="7"/>
      <c r="IKL106" s="7"/>
      <c r="IKM106" s="7"/>
      <c r="IKN106" s="7"/>
      <c r="IKO106" s="7"/>
      <c r="IKP106" s="7"/>
      <c r="IKQ106" s="7"/>
      <c r="IKR106" s="7"/>
      <c r="IKS106" s="7"/>
      <c r="IKT106" s="7"/>
      <c r="IKU106" s="7"/>
      <c r="IKV106" s="7"/>
      <c r="IKW106" s="7"/>
      <c r="IKX106" s="7"/>
      <c r="IKY106" s="7"/>
      <c r="IKZ106" s="7"/>
      <c r="ILA106" s="7"/>
      <c r="ILB106" s="7"/>
      <c r="ILC106" s="7"/>
      <c r="ILD106" s="7"/>
      <c r="ILE106" s="7"/>
      <c r="ILF106" s="7"/>
      <c r="ILG106" s="7"/>
      <c r="ILH106" s="7"/>
      <c r="ILI106" s="7"/>
      <c r="ILJ106" s="7"/>
      <c r="ILK106" s="7"/>
      <c r="ILL106" s="7"/>
      <c r="ILM106" s="7"/>
      <c r="ILN106" s="7"/>
      <c r="ILO106" s="7"/>
      <c r="ILP106" s="7"/>
      <c r="ILQ106" s="7"/>
      <c r="ILR106" s="7"/>
      <c r="ILS106" s="7"/>
      <c r="ILT106" s="7"/>
      <c r="ILU106" s="7"/>
      <c r="ILV106" s="7"/>
      <c r="ILW106" s="7"/>
      <c r="ILX106" s="7"/>
      <c r="ILY106" s="7"/>
      <c r="ILZ106" s="7"/>
      <c r="IMA106" s="7"/>
      <c r="IMB106" s="7"/>
      <c r="IMC106" s="7"/>
      <c r="IMD106" s="7"/>
      <c r="IME106" s="7"/>
      <c r="IMF106" s="7"/>
      <c r="IMG106" s="7"/>
      <c r="IMH106" s="7"/>
      <c r="IMI106" s="7"/>
      <c r="IMJ106" s="7"/>
      <c r="IMK106" s="7"/>
      <c r="IML106" s="7"/>
      <c r="IMM106" s="7"/>
      <c r="IMN106" s="7"/>
      <c r="IMO106" s="7"/>
      <c r="IMP106" s="7"/>
      <c r="IMQ106" s="7"/>
      <c r="IMR106" s="7"/>
      <c r="IMS106" s="7"/>
      <c r="IMT106" s="7"/>
      <c r="IMU106" s="7"/>
      <c r="IMV106" s="7"/>
      <c r="IMW106" s="7"/>
      <c r="IMX106" s="7"/>
      <c r="IMY106" s="7"/>
      <c r="IMZ106" s="7"/>
      <c r="INA106" s="7"/>
      <c r="INB106" s="7"/>
      <c r="INC106" s="7"/>
      <c r="IND106" s="7"/>
      <c r="INE106" s="7"/>
      <c r="INF106" s="7"/>
      <c r="ING106" s="7"/>
      <c r="INH106" s="7"/>
      <c r="INI106" s="7"/>
      <c r="INJ106" s="7"/>
      <c r="INK106" s="7"/>
      <c r="INL106" s="7"/>
      <c r="INM106" s="7"/>
      <c r="INN106" s="7"/>
      <c r="INO106" s="7"/>
      <c r="INP106" s="7"/>
      <c r="INQ106" s="7"/>
      <c r="INR106" s="7"/>
      <c r="INS106" s="7"/>
      <c r="INT106" s="7"/>
      <c r="INU106" s="7"/>
      <c r="INV106" s="7"/>
      <c r="INW106" s="7"/>
      <c r="INX106" s="7"/>
      <c r="INY106" s="7"/>
      <c r="INZ106" s="7"/>
      <c r="IOA106" s="7"/>
      <c r="IOB106" s="7"/>
      <c r="IOC106" s="7"/>
      <c r="IOD106" s="7"/>
      <c r="IOE106" s="7"/>
      <c r="IOF106" s="7"/>
      <c r="IOG106" s="7"/>
      <c r="IOH106" s="7"/>
      <c r="IOI106" s="7"/>
      <c r="IOJ106" s="7"/>
      <c r="IOK106" s="7"/>
      <c r="IOL106" s="7"/>
      <c r="IOM106" s="7"/>
      <c r="ION106" s="7"/>
      <c r="IOO106" s="7"/>
      <c r="IOP106" s="7"/>
      <c r="IOQ106" s="7"/>
      <c r="IOR106" s="7"/>
      <c r="IOS106" s="7"/>
      <c r="IOT106" s="7"/>
      <c r="IOU106" s="7"/>
      <c r="IOV106" s="7"/>
      <c r="IOW106" s="7"/>
      <c r="IOX106" s="7"/>
      <c r="IOY106" s="7"/>
      <c r="IOZ106" s="7"/>
      <c r="IPA106" s="7"/>
      <c r="IPB106" s="7"/>
      <c r="IPC106" s="7"/>
      <c r="IPD106" s="7"/>
      <c r="IPE106" s="7"/>
      <c r="IPF106" s="7"/>
      <c r="IPG106" s="7"/>
      <c r="IPH106" s="7"/>
      <c r="IPI106" s="7"/>
      <c r="IPJ106" s="7"/>
      <c r="IPK106" s="7"/>
      <c r="IPL106" s="7"/>
      <c r="IPM106" s="7"/>
      <c r="IPN106" s="7"/>
      <c r="IPO106" s="7"/>
      <c r="IPP106" s="7"/>
      <c r="IPQ106" s="7"/>
      <c r="IPR106" s="7"/>
      <c r="IPS106" s="7"/>
      <c r="IPT106" s="7"/>
      <c r="IPU106" s="7"/>
      <c r="IPV106" s="7"/>
      <c r="IPW106" s="7"/>
      <c r="IPX106" s="7"/>
      <c r="IPY106" s="7"/>
      <c r="IPZ106" s="7"/>
      <c r="IQA106" s="7"/>
      <c r="IQB106" s="7"/>
      <c r="IQC106" s="7"/>
      <c r="IQD106" s="7"/>
      <c r="IQE106" s="7"/>
      <c r="IQF106" s="7"/>
      <c r="IQG106" s="7"/>
      <c r="IQH106" s="7"/>
      <c r="IQI106" s="7"/>
      <c r="IQJ106" s="7"/>
      <c r="IQK106" s="7"/>
      <c r="IQL106" s="7"/>
      <c r="IQM106" s="7"/>
      <c r="IQN106" s="7"/>
      <c r="IQO106" s="7"/>
      <c r="IQP106" s="7"/>
      <c r="IQQ106" s="7"/>
      <c r="IQR106" s="7"/>
      <c r="IQS106" s="7"/>
      <c r="IQT106" s="7"/>
      <c r="IQU106" s="7"/>
      <c r="IQV106" s="7"/>
      <c r="IQW106" s="7"/>
      <c r="IQX106" s="7"/>
      <c r="IQY106" s="7"/>
      <c r="IQZ106" s="7"/>
      <c r="IRA106" s="7"/>
      <c r="IRB106" s="7"/>
      <c r="IRC106" s="7"/>
      <c r="IRD106" s="7"/>
      <c r="IRE106" s="7"/>
      <c r="IRF106" s="7"/>
      <c r="IRG106" s="7"/>
      <c r="IRH106" s="7"/>
      <c r="IRI106" s="7"/>
      <c r="IRJ106" s="7"/>
      <c r="IRK106" s="7"/>
      <c r="IRL106" s="7"/>
      <c r="IRM106" s="7"/>
      <c r="IRN106" s="7"/>
      <c r="IRO106" s="7"/>
      <c r="IRP106" s="7"/>
      <c r="IRQ106" s="7"/>
      <c r="IRR106" s="7"/>
      <c r="IRS106" s="7"/>
      <c r="IRT106" s="7"/>
      <c r="IRU106" s="7"/>
      <c r="IRV106" s="7"/>
      <c r="IRW106" s="7"/>
      <c r="IRX106" s="7"/>
      <c r="IRY106" s="7"/>
      <c r="IRZ106" s="7"/>
      <c r="ISA106" s="7"/>
      <c r="ISB106" s="7"/>
      <c r="ISC106" s="7"/>
      <c r="ISD106" s="7"/>
      <c r="ISE106" s="7"/>
      <c r="ISF106" s="7"/>
      <c r="ISG106" s="7"/>
      <c r="ISH106" s="7"/>
      <c r="ISI106" s="7"/>
      <c r="ISJ106" s="7"/>
      <c r="ISK106" s="7"/>
      <c r="ISL106" s="7"/>
      <c r="ISM106" s="7"/>
      <c r="ISN106" s="7"/>
      <c r="ISO106" s="7"/>
      <c r="ISP106" s="7"/>
      <c r="ISQ106" s="7"/>
      <c r="ISR106" s="7"/>
      <c r="ISS106" s="7"/>
      <c r="IST106" s="7"/>
      <c r="ISU106" s="7"/>
      <c r="ISV106" s="7"/>
      <c r="ISW106" s="7"/>
      <c r="ISX106" s="7"/>
      <c r="ISY106" s="7"/>
      <c r="ISZ106" s="7"/>
      <c r="ITA106" s="7"/>
      <c r="ITB106" s="7"/>
      <c r="ITC106" s="7"/>
      <c r="ITD106" s="7"/>
      <c r="ITE106" s="7"/>
      <c r="ITF106" s="7"/>
      <c r="ITG106" s="7"/>
      <c r="ITH106" s="7"/>
      <c r="ITI106" s="7"/>
      <c r="ITJ106" s="7"/>
      <c r="ITK106" s="7"/>
      <c r="ITL106" s="7"/>
      <c r="ITM106" s="7"/>
      <c r="ITN106" s="7"/>
      <c r="ITO106" s="7"/>
      <c r="ITP106" s="7"/>
      <c r="ITQ106" s="7"/>
      <c r="ITR106" s="7"/>
      <c r="ITS106" s="7"/>
      <c r="ITT106" s="7"/>
      <c r="ITU106" s="7"/>
      <c r="ITV106" s="7"/>
      <c r="ITW106" s="7"/>
      <c r="ITX106" s="7"/>
      <c r="ITY106" s="7"/>
      <c r="ITZ106" s="7"/>
      <c r="IUA106" s="7"/>
      <c r="IUB106" s="7"/>
      <c r="IUC106" s="7"/>
      <c r="IUD106" s="7"/>
      <c r="IUE106" s="7"/>
      <c r="IUF106" s="7"/>
      <c r="IUG106" s="7"/>
      <c r="IUH106" s="7"/>
      <c r="IUI106" s="7"/>
      <c r="IUJ106" s="7"/>
      <c r="IUK106" s="7"/>
      <c r="IUL106" s="7"/>
      <c r="IUM106" s="7"/>
      <c r="IUN106" s="7"/>
      <c r="IUO106" s="7"/>
      <c r="IUP106" s="7"/>
      <c r="IUQ106" s="7"/>
      <c r="IUR106" s="7"/>
      <c r="IUS106" s="7"/>
      <c r="IUT106" s="7"/>
      <c r="IUU106" s="7"/>
      <c r="IUV106" s="7"/>
      <c r="IUW106" s="7"/>
      <c r="IUX106" s="7"/>
      <c r="IUY106" s="7"/>
      <c r="IUZ106" s="7"/>
      <c r="IVA106" s="7"/>
      <c r="IVB106" s="7"/>
      <c r="IVC106" s="7"/>
      <c r="IVD106" s="7"/>
      <c r="IVE106" s="7"/>
      <c r="IVF106" s="7"/>
      <c r="IVG106" s="7"/>
      <c r="IVH106" s="7"/>
      <c r="IVI106" s="7"/>
      <c r="IVJ106" s="7"/>
      <c r="IVK106" s="7"/>
      <c r="IVL106" s="7"/>
      <c r="IVM106" s="7"/>
      <c r="IVN106" s="7"/>
      <c r="IVO106" s="7"/>
      <c r="IVP106" s="7"/>
      <c r="IVQ106" s="7"/>
      <c r="IVR106" s="7"/>
      <c r="IVS106" s="7"/>
      <c r="IVT106" s="7"/>
      <c r="IVU106" s="7"/>
      <c r="IVV106" s="7"/>
      <c r="IVW106" s="7"/>
      <c r="IVX106" s="7"/>
      <c r="IVY106" s="7"/>
      <c r="IVZ106" s="7"/>
      <c r="IWA106" s="7"/>
      <c r="IWB106" s="7"/>
      <c r="IWC106" s="7"/>
      <c r="IWD106" s="7"/>
      <c r="IWE106" s="7"/>
      <c r="IWF106" s="7"/>
      <c r="IWG106" s="7"/>
      <c r="IWH106" s="7"/>
      <c r="IWI106" s="7"/>
      <c r="IWJ106" s="7"/>
      <c r="IWK106" s="7"/>
      <c r="IWL106" s="7"/>
      <c r="IWM106" s="7"/>
      <c r="IWN106" s="7"/>
      <c r="IWO106" s="7"/>
      <c r="IWP106" s="7"/>
      <c r="IWQ106" s="7"/>
      <c r="IWR106" s="7"/>
      <c r="IWS106" s="7"/>
      <c r="IWT106" s="7"/>
      <c r="IWU106" s="7"/>
      <c r="IWV106" s="7"/>
      <c r="IWW106" s="7"/>
      <c r="IWX106" s="7"/>
      <c r="IWY106" s="7"/>
      <c r="IWZ106" s="7"/>
      <c r="IXA106" s="7"/>
      <c r="IXB106" s="7"/>
      <c r="IXC106" s="7"/>
      <c r="IXD106" s="7"/>
      <c r="IXE106" s="7"/>
      <c r="IXF106" s="7"/>
      <c r="IXG106" s="7"/>
      <c r="IXH106" s="7"/>
      <c r="IXI106" s="7"/>
      <c r="IXJ106" s="7"/>
      <c r="IXK106" s="7"/>
      <c r="IXL106" s="7"/>
      <c r="IXM106" s="7"/>
      <c r="IXN106" s="7"/>
      <c r="IXO106" s="7"/>
      <c r="IXP106" s="7"/>
      <c r="IXQ106" s="7"/>
      <c r="IXR106" s="7"/>
      <c r="IXS106" s="7"/>
      <c r="IXT106" s="7"/>
      <c r="IXU106" s="7"/>
      <c r="IXV106" s="7"/>
      <c r="IXW106" s="7"/>
      <c r="IXX106" s="7"/>
      <c r="IXY106" s="7"/>
      <c r="IXZ106" s="7"/>
      <c r="IYA106" s="7"/>
      <c r="IYB106" s="7"/>
      <c r="IYC106" s="7"/>
      <c r="IYD106" s="7"/>
      <c r="IYE106" s="7"/>
      <c r="IYF106" s="7"/>
      <c r="IYG106" s="7"/>
      <c r="IYH106" s="7"/>
      <c r="IYI106" s="7"/>
      <c r="IYJ106" s="7"/>
      <c r="IYK106" s="7"/>
      <c r="IYL106" s="7"/>
      <c r="IYM106" s="7"/>
      <c r="IYN106" s="7"/>
      <c r="IYO106" s="7"/>
      <c r="IYP106" s="7"/>
      <c r="IYQ106" s="7"/>
      <c r="IYR106" s="7"/>
      <c r="IYS106" s="7"/>
      <c r="IYT106" s="7"/>
      <c r="IYU106" s="7"/>
      <c r="IYV106" s="7"/>
      <c r="IYW106" s="7"/>
      <c r="IYX106" s="7"/>
      <c r="IYY106" s="7"/>
      <c r="IYZ106" s="7"/>
      <c r="IZA106" s="7"/>
      <c r="IZB106" s="7"/>
      <c r="IZC106" s="7"/>
      <c r="IZD106" s="7"/>
      <c r="IZE106" s="7"/>
      <c r="IZF106" s="7"/>
      <c r="IZG106" s="7"/>
      <c r="IZH106" s="7"/>
      <c r="IZI106" s="7"/>
      <c r="IZJ106" s="7"/>
      <c r="IZK106" s="7"/>
      <c r="IZL106" s="7"/>
      <c r="IZM106" s="7"/>
      <c r="IZN106" s="7"/>
      <c r="IZO106" s="7"/>
      <c r="IZP106" s="7"/>
      <c r="IZQ106" s="7"/>
      <c r="IZR106" s="7"/>
      <c r="IZS106" s="7"/>
      <c r="IZT106" s="7"/>
      <c r="IZU106" s="7"/>
      <c r="IZV106" s="7"/>
      <c r="IZW106" s="7"/>
      <c r="IZX106" s="7"/>
      <c r="IZY106" s="7"/>
      <c r="IZZ106" s="7"/>
      <c r="JAA106" s="7"/>
      <c r="JAB106" s="7"/>
      <c r="JAC106" s="7"/>
      <c r="JAD106" s="7"/>
      <c r="JAE106" s="7"/>
      <c r="JAF106" s="7"/>
      <c r="JAG106" s="7"/>
      <c r="JAH106" s="7"/>
      <c r="JAI106" s="7"/>
      <c r="JAJ106" s="7"/>
      <c r="JAK106" s="7"/>
      <c r="JAL106" s="7"/>
      <c r="JAM106" s="7"/>
      <c r="JAN106" s="7"/>
      <c r="JAO106" s="7"/>
      <c r="JAP106" s="7"/>
      <c r="JAQ106" s="7"/>
      <c r="JAR106" s="7"/>
      <c r="JAS106" s="7"/>
      <c r="JAT106" s="7"/>
      <c r="JAU106" s="7"/>
      <c r="JAV106" s="7"/>
      <c r="JAW106" s="7"/>
      <c r="JAX106" s="7"/>
      <c r="JAY106" s="7"/>
      <c r="JAZ106" s="7"/>
      <c r="JBA106" s="7"/>
      <c r="JBB106" s="7"/>
      <c r="JBC106" s="7"/>
      <c r="JBD106" s="7"/>
      <c r="JBE106" s="7"/>
      <c r="JBF106" s="7"/>
      <c r="JBG106" s="7"/>
      <c r="JBH106" s="7"/>
      <c r="JBI106" s="7"/>
      <c r="JBJ106" s="7"/>
      <c r="JBK106" s="7"/>
      <c r="JBL106" s="7"/>
      <c r="JBM106" s="7"/>
      <c r="JBN106" s="7"/>
      <c r="JBO106" s="7"/>
      <c r="JBP106" s="7"/>
      <c r="JBQ106" s="7"/>
      <c r="JBR106" s="7"/>
      <c r="JBS106" s="7"/>
      <c r="JBT106" s="7"/>
      <c r="JBU106" s="7"/>
      <c r="JBV106" s="7"/>
      <c r="JBW106" s="7"/>
      <c r="JBX106" s="7"/>
      <c r="JBY106" s="7"/>
      <c r="JBZ106" s="7"/>
      <c r="JCA106" s="7"/>
      <c r="JCB106" s="7"/>
      <c r="JCC106" s="7"/>
      <c r="JCD106" s="7"/>
      <c r="JCE106" s="7"/>
      <c r="JCF106" s="7"/>
      <c r="JCG106" s="7"/>
      <c r="JCH106" s="7"/>
      <c r="JCI106" s="7"/>
      <c r="JCJ106" s="7"/>
      <c r="JCK106" s="7"/>
      <c r="JCL106" s="7"/>
      <c r="JCM106" s="7"/>
      <c r="JCN106" s="7"/>
      <c r="JCO106" s="7"/>
      <c r="JCP106" s="7"/>
      <c r="JCQ106" s="7"/>
      <c r="JCR106" s="7"/>
      <c r="JCS106" s="7"/>
      <c r="JCT106" s="7"/>
      <c r="JCU106" s="7"/>
      <c r="JCV106" s="7"/>
      <c r="JCW106" s="7"/>
      <c r="JCX106" s="7"/>
      <c r="JCY106" s="7"/>
      <c r="JCZ106" s="7"/>
      <c r="JDA106" s="7"/>
      <c r="JDB106" s="7"/>
      <c r="JDC106" s="7"/>
      <c r="JDD106" s="7"/>
      <c r="JDE106" s="7"/>
      <c r="JDF106" s="7"/>
      <c r="JDG106" s="7"/>
      <c r="JDH106" s="7"/>
      <c r="JDI106" s="7"/>
      <c r="JDJ106" s="7"/>
      <c r="JDK106" s="7"/>
      <c r="JDL106" s="7"/>
      <c r="JDM106" s="7"/>
      <c r="JDN106" s="7"/>
      <c r="JDO106" s="7"/>
      <c r="JDP106" s="7"/>
      <c r="JDQ106" s="7"/>
      <c r="JDR106" s="7"/>
      <c r="JDS106" s="7"/>
      <c r="JDT106" s="7"/>
      <c r="JDU106" s="7"/>
      <c r="JDV106" s="7"/>
      <c r="JDW106" s="7"/>
      <c r="JDX106" s="7"/>
      <c r="JDY106" s="7"/>
      <c r="JDZ106" s="7"/>
      <c r="JEA106" s="7"/>
      <c r="JEB106" s="7"/>
      <c r="JEC106" s="7"/>
      <c r="JED106" s="7"/>
      <c r="JEE106" s="7"/>
      <c r="JEF106" s="7"/>
      <c r="JEG106" s="7"/>
      <c r="JEH106" s="7"/>
      <c r="JEI106" s="7"/>
      <c r="JEJ106" s="7"/>
      <c r="JEK106" s="7"/>
      <c r="JEL106" s="7"/>
      <c r="JEM106" s="7"/>
      <c r="JEN106" s="7"/>
      <c r="JEO106" s="7"/>
      <c r="JEP106" s="7"/>
      <c r="JEQ106" s="7"/>
      <c r="JER106" s="7"/>
      <c r="JES106" s="7"/>
      <c r="JET106" s="7"/>
      <c r="JEU106" s="7"/>
      <c r="JEV106" s="7"/>
      <c r="JEW106" s="7"/>
      <c r="JEX106" s="7"/>
      <c r="JEY106" s="7"/>
      <c r="JEZ106" s="7"/>
      <c r="JFA106" s="7"/>
      <c r="JFB106" s="7"/>
      <c r="JFC106" s="7"/>
      <c r="JFD106" s="7"/>
      <c r="JFE106" s="7"/>
      <c r="JFF106" s="7"/>
      <c r="JFG106" s="7"/>
      <c r="JFH106" s="7"/>
      <c r="JFI106" s="7"/>
      <c r="JFJ106" s="7"/>
      <c r="JFK106" s="7"/>
      <c r="JFL106" s="7"/>
      <c r="JFM106" s="7"/>
      <c r="JFN106" s="7"/>
      <c r="JFO106" s="7"/>
      <c r="JFP106" s="7"/>
      <c r="JFQ106" s="7"/>
      <c r="JFR106" s="7"/>
      <c r="JFS106" s="7"/>
      <c r="JFT106" s="7"/>
      <c r="JFU106" s="7"/>
      <c r="JFV106" s="7"/>
      <c r="JFW106" s="7"/>
      <c r="JFX106" s="7"/>
      <c r="JFY106" s="7"/>
      <c r="JFZ106" s="7"/>
      <c r="JGA106" s="7"/>
      <c r="JGB106" s="7"/>
      <c r="JGC106" s="7"/>
      <c r="JGD106" s="7"/>
      <c r="JGE106" s="7"/>
      <c r="JGF106" s="7"/>
      <c r="JGG106" s="7"/>
      <c r="JGH106" s="7"/>
      <c r="JGI106" s="7"/>
      <c r="JGJ106" s="7"/>
      <c r="JGK106" s="7"/>
      <c r="JGL106" s="7"/>
      <c r="JGM106" s="7"/>
      <c r="JGN106" s="7"/>
      <c r="JGO106" s="7"/>
      <c r="JGP106" s="7"/>
      <c r="JGQ106" s="7"/>
      <c r="JGR106" s="7"/>
      <c r="JGS106" s="7"/>
      <c r="JGT106" s="7"/>
      <c r="JGU106" s="7"/>
      <c r="JGV106" s="7"/>
      <c r="JGW106" s="7"/>
      <c r="JGX106" s="7"/>
      <c r="JGY106" s="7"/>
      <c r="JGZ106" s="7"/>
      <c r="JHA106" s="7"/>
      <c r="JHB106" s="7"/>
      <c r="JHC106" s="7"/>
      <c r="JHD106" s="7"/>
      <c r="JHE106" s="7"/>
      <c r="JHF106" s="7"/>
      <c r="JHG106" s="7"/>
      <c r="JHH106" s="7"/>
      <c r="JHI106" s="7"/>
      <c r="JHJ106" s="7"/>
      <c r="JHK106" s="7"/>
      <c r="JHL106" s="7"/>
      <c r="JHM106" s="7"/>
      <c r="JHN106" s="7"/>
      <c r="JHO106" s="7"/>
      <c r="JHP106" s="7"/>
      <c r="JHQ106" s="7"/>
      <c r="JHR106" s="7"/>
      <c r="JHS106" s="7"/>
      <c r="JHT106" s="7"/>
      <c r="JHU106" s="7"/>
      <c r="JHV106" s="7"/>
      <c r="JHW106" s="7"/>
      <c r="JHX106" s="7"/>
      <c r="JHY106" s="7"/>
      <c r="JHZ106" s="7"/>
      <c r="JIA106" s="7"/>
      <c r="JIB106" s="7"/>
      <c r="JIC106" s="7"/>
      <c r="JID106" s="7"/>
      <c r="JIE106" s="7"/>
      <c r="JIF106" s="7"/>
      <c r="JIG106" s="7"/>
      <c r="JIH106" s="7"/>
      <c r="JII106" s="7"/>
      <c r="JIJ106" s="7"/>
      <c r="JIK106" s="7"/>
      <c r="JIL106" s="7"/>
      <c r="JIM106" s="7"/>
      <c r="JIN106" s="7"/>
      <c r="JIO106" s="7"/>
      <c r="JIP106" s="7"/>
      <c r="JIQ106" s="7"/>
      <c r="JIR106" s="7"/>
      <c r="JIS106" s="7"/>
      <c r="JIT106" s="7"/>
      <c r="JIU106" s="7"/>
      <c r="JIV106" s="7"/>
      <c r="JIW106" s="7"/>
      <c r="JIX106" s="7"/>
      <c r="JIY106" s="7"/>
      <c r="JIZ106" s="7"/>
      <c r="JJA106" s="7"/>
      <c r="JJB106" s="7"/>
      <c r="JJC106" s="7"/>
      <c r="JJD106" s="7"/>
      <c r="JJE106" s="7"/>
      <c r="JJF106" s="7"/>
      <c r="JJG106" s="7"/>
      <c r="JJH106" s="7"/>
      <c r="JJI106" s="7"/>
      <c r="JJJ106" s="7"/>
      <c r="JJK106" s="7"/>
      <c r="JJL106" s="7"/>
      <c r="JJM106" s="7"/>
      <c r="JJN106" s="7"/>
      <c r="JJO106" s="7"/>
      <c r="JJP106" s="7"/>
      <c r="JJQ106" s="7"/>
      <c r="JJR106" s="7"/>
      <c r="JJS106" s="7"/>
      <c r="JJT106" s="7"/>
      <c r="JJU106" s="7"/>
      <c r="JJV106" s="7"/>
      <c r="JJW106" s="7"/>
      <c r="JJX106" s="7"/>
      <c r="JJY106" s="7"/>
      <c r="JJZ106" s="7"/>
      <c r="JKA106" s="7"/>
      <c r="JKB106" s="7"/>
      <c r="JKC106" s="7"/>
      <c r="JKD106" s="7"/>
      <c r="JKE106" s="7"/>
      <c r="JKF106" s="7"/>
      <c r="JKG106" s="7"/>
      <c r="JKH106" s="7"/>
      <c r="JKI106" s="7"/>
      <c r="JKJ106" s="7"/>
      <c r="JKK106" s="7"/>
      <c r="JKL106" s="7"/>
      <c r="JKM106" s="7"/>
      <c r="JKN106" s="7"/>
      <c r="JKO106" s="7"/>
      <c r="JKP106" s="7"/>
      <c r="JKQ106" s="7"/>
      <c r="JKR106" s="7"/>
      <c r="JKS106" s="7"/>
      <c r="JKT106" s="7"/>
      <c r="JKU106" s="7"/>
      <c r="JKV106" s="7"/>
      <c r="JKW106" s="7"/>
      <c r="JKX106" s="7"/>
      <c r="JKY106" s="7"/>
      <c r="JKZ106" s="7"/>
      <c r="JLA106" s="7"/>
      <c r="JLB106" s="7"/>
      <c r="JLC106" s="7"/>
      <c r="JLD106" s="7"/>
      <c r="JLE106" s="7"/>
      <c r="JLF106" s="7"/>
      <c r="JLG106" s="7"/>
      <c r="JLH106" s="7"/>
      <c r="JLI106" s="7"/>
      <c r="JLJ106" s="7"/>
      <c r="JLK106" s="7"/>
      <c r="JLL106" s="7"/>
      <c r="JLM106" s="7"/>
      <c r="JLN106" s="7"/>
      <c r="JLO106" s="7"/>
      <c r="JLP106" s="7"/>
      <c r="JLQ106" s="7"/>
      <c r="JLR106" s="7"/>
      <c r="JLS106" s="7"/>
      <c r="JLT106" s="7"/>
      <c r="JLU106" s="7"/>
      <c r="JLV106" s="7"/>
      <c r="JLW106" s="7"/>
      <c r="JLX106" s="7"/>
      <c r="JLY106" s="7"/>
      <c r="JLZ106" s="7"/>
      <c r="JMA106" s="7"/>
      <c r="JMB106" s="7"/>
      <c r="JMC106" s="7"/>
      <c r="JMD106" s="7"/>
      <c r="JME106" s="7"/>
      <c r="JMF106" s="7"/>
      <c r="JMG106" s="7"/>
      <c r="JMH106" s="7"/>
      <c r="JMI106" s="7"/>
      <c r="JMJ106" s="7"/>
      <c r="JMK106" s="7"/>
      <c r="JML106" s="7"/>
      <c r="JMM106" s="7"/>
      <c r="JMN106" s="7"/>
      <c r="JMO106" s="7"/>
      <c r="JMP106" s="7"/>
      <c r="JMQ106" s="7"/>
      <c r="JMR106" s="7"/>
      <c r="JMS106" s="7"/>
      <c r="JMT106" s="7"/>
      <c r="JMU106" s="7"/>
      <c r="JMV106" s="7"/>
      <c r="JMW106" s="7"/>
      <c r="JMX106" s="7"/>
      <c r="JMY106" s="7"/>
      <c r="JMZ106" s="7"/>
      <c r="JNA106" s="7"/>
      <c r="JNB106" s="7"/>
      <c r="JNC106" s="7"/>
      <c r="JND106" s="7"/>
      <c r="JNE106" s="7"/>
      <c r="JNF106" s="7"/>
      <c r="JNG106" s="7"/>
      <c r="JNH106" s="7"/>
      <c r="JNI106" s="7"/>
      <c r="JNJ106" s="7"/>
      <c r="JNK106" s="7"/>
      <c r="JNL106" s="7"/>
      <c r="JNM106" s="7"/>
      <c r="JNN106" s="7"/>
      <c r="JNO106" s="7"/>
      <c r="JNP106" s="7"/>
      <c r="JNQ106" s="7"/>
      <c r="JNR106" s="7"/>
      <c r="JNS106" s="7"/>
      <c r="JNT106" s="7"/>
      <c r="JNU106" s="7"/>
      <c r="JNV106" s="7"/>
      <c r="JNW106" s="7"/>
      <c r="JNX106" s="7"/>
      <c r="JNY106" s="7"/>
      <c r="JNZ106" s="7"/>
      <c r="JOA106" s="7"/>
      <c r="JOB106" s="7"/>
      <c r="JOC106" s="7"/>
      <c r="JOD106" s="7"/>
      <c r="JOE106" s="7"/>
      <c r="JOF106" s="7"/>
      <c r="JOG106" s="7"/>
      <c r="JOH106" s="7"/>
      <c r="JOI106" s="7"/>
      <c r="JOJ106" s="7"/>
      <c r="JOK106" s="7"/>
      <c r="JOL106" s="7"/>
      <c r="JOM106" s="7"/>
      <c r="JON106" s="7"/>
      <c r="JOO106" s="7"/>
      <c r="JOP106" s="7"/>
      <c r="JOQ106" s="7"/>
      <c r="JOR106" s="7"/>
      <c r="JOS106" s="7"/>
      <c r="JOT106" s="7"/>
      <c r="JOU106" s="7"/>
      <c r="JOV106" s="7"/>
      <c r="JOW106" s="7"/>
      <c r="JOX106" s="7"/>
      <c r="JOY106" s="7"/>
      <c r="JOZ106" s="7"/>
      <c r="JPA106" s="7"/>
      <c r="JPB106" s="7"/>
      <c r="JPC106" s="7"/>
      <c r="JPD106" s="7"/>
      <c r="JPE106" s="7"/>
      <c r="JPF106" s="7"/>
      <c r="JPG106" s="7"/>
      <c r="JPH106" s="7"/>
      <c r="JPI106" s="7"/>
      <c r="JPJ106" s="7"/>
      <c r="JPK106" s="7"/>
      <c r="JPL106" s="7"/>
      <c r="JPM106" s="7"/>
      <c r="JPN106" s="7"/>
      <c r="JPO106" s="7"/>
      <c r="JPP106" s="7"/>
      <c r="JPQ106" s="7"/>
      <c r="JPR106" s="7"/>
      <c r="JPS106" s="7"/>
      <c r="JPT106" s="7"/>
      <c r="JPU106" s="7"/>
      <c r="JPV106" s="7"/>
      <c r="JPW106" s="7"/>
      <c r="JPX106" s="7"/>
      <c r="JPY106" s="7"/>
      <c r="JPZ106" s="7"/>
      <c r="JQA106" s="7"/>
      <c r="JQB106" s="7"/>
      <c r="JQC106" s="7"/>
      <c r="JQD106" s="7"/>
      <c r="JQE106" s="7"/>
      <c r="JQF106" s="7"/>
      <c r="JQG106" s="7"/>
      <c r="JQH106" s="7"/>
      <c r="JQI106" s="7"/>
      <c r="JQJ106" s="7"/>
      <c r="JQK106" s="7"/>
      <c r="JQL106" s="7"/>
      <c r="JQM106" s="7"/>
      <c r="JQN106" s="7"/>
      <c r="JQO106" s="7"/>
      <c r="JQP106" s="7"/>
      <c r="JQQ106" s="7"/>
      <c r="JQR106" s="7"/>
      <c r="JQS106" s="7"/>
      <c r="JQT106" s="7"/>
      <c r="JQU106" s="7"/>
      <c r="JQV106" s="7"/>
      <c r="JQW106" s="7"/>
      <c r="JQX106" s="7"/>
      <c r="JQY106" s="7"/>
      <c r="JQZ106" s="7"/>
      <c r="JRA106" s="7"/>
      <c r="JRB106" s="7"/>
      <c r="JRC106" s="7"/>
      <c r="JRD106" s="7"/>
      <c r="JRE106" s="7"/>
      <c r="JRF106" s="7"/>
      <c r="JRG106" s="7"/>
      <c r="JRH106" s="7"/>
      <c r="JRI106" s="7"/>
      <c r="JRJ106" s="7"/>
      <c r="JRK106" s="7"/>
      <c r="JRL106" s="7"/>
      <c r="JRM106" s="7"/>
      <c r="JRN106" s="7"/>
      <c r="JRO106" s="7"/>
      <c r="JRP106" s="7"/>
      <c r="JRQ106" s="7"/>
      <c r="JRR106" s="7"/>
      <c r="JRS106" s="7"/>
      <c r="JRT106" s="7"/>
      <c r="JRU106" s="7"/>
      <c r="JRV106" s="7"/>
      <c r="JRW106" s="7"/>
      <c r="JRX106" s="7"/>
      <c r="JRY106" s="7"/>
      <c r="JRZ106" s="7"/>
      <c r="JSA106" s="7"/>
      <c r="JSB106" s="7"/>
      <c r="JSC106" s="7"/>
      <c r="JSD106" s="7"/>
      <c r="JSE106" s="7"/>
      <c r="JSF106" s="7"/>
      <c r="JSG106" s="7"/>
      <c r="JSH106" s="7"/>
      <c r="JSI106" s="7"/>
      <c r="JSJ106" s="7"/>
      <c r="JSK106" s="7"/>
      <c r="JSL106" s="7"/>
      <c r="JSM106" s="7"/>
      <c r="JSN106" s="7"/>
      <c r="JSO106" s="7"/>
      <c r="JSP106" s="7"/>
      <c r="JSQ106" s="7"/>
      <c r="JSR106" s="7"/>
      <c r="JSS106" s="7"/>
      <c r="JST106" s="7"/>
      <c r="JSU106" s="7"/>
      <c r="JSV106" s="7"/>
      <c r="JSW106" s="7"/>
      <c r="JSX106" s="7"/>
      <c r="JSY106" s="7"/>
      <c r="JSZ106" s="7"/>
      <c r="JTA106" s="7"/>
      <c r="JTB106" s="7"/>
      <c r="JTC106" s="7"/>
      <c r="JTD106" s="7"/>
      <c r="JTE106" s="7"/>
      <c r="JTF106" s="7"/>
      <c r="JTG106" s="7"/>
      <c r="JTH106" s="7"/>
      <c r="JTI106" s="7"/>
      <c r="JTJ106" s="7"/>
      <c r="JTK106" s="7"/>
      <c r="JTL106" s="7"/>
      <c r="JTM106" s="7"/>
      <c r="JTN106" s="7"/>
      <c r="JTO106" s="7"/>
      <c r="JTP106" s="7"/>
      <c r="JTQ106" s="7"/>
      <c r="JTR106" s="7"/>
      <c r="JTS106" s="7"/>
      <c r="JTT106" s="7"/>
      <c r="JTU106" s="7"/>
      <c r="JTV106" s="7"/>
      <c r="JTW106" s="7"/>
      <c r="JTX106" s="7"/>
      <c r="JTY106" s="7"/>
      <c r="JTZ106" s="7"/>
      <c r="JUA106" s="7"/>
      <c r="JUB106" s="7"/>
      <c r="JUC106" s="7"/>
      <c r="JUD106" s="7"/>
      <c r="JUE106" s="7"/>
      <c r="JUF106" s="7"/>
      <c r="JUG106" s="7"/>
      <c r="JUH106" s="7"/>
      <c r="JUI106" s="7"/>
      <c r="JUJ106" s="7"/>
      <c r="JUK106" s="7"/>
      <c r="JUL106" s="7"/>
      <c r="JUM106" s="7"/>
      <c r="JUN106" s="7"/>
      <c r="JUO106" s="7"/>
      <c r="JUP106" s="7"/>
      <c r="JUQ106" s="7"/>
      <c r="JUR106" s="7"/>
      <c r="JUS106" s="7"/>
      <c r="JUT106" s="7"/>
      <c r="JUU106" s="7"/>
      <c r="JUV106" s="7"/>
      <c r="JUW106" s="7"/>
      <c r="JUX106" s="7"/>
      <c r="JUY106" s="7"/>
      <c r="JUZ106" s="7"/>
      <c r="JVA106" s="7"/>
      <c r="JVB106" s="7"/>
      <c r="JVC106" s="7"/>
      <c r="JVD106" s="7"/>
      <c r="JVE106" s="7"/>
      <c r="JVF106" s="7"/>
      <c r="JVG106" s="7"/>
      <c r="JVH106" s="7"/>
      <c r="JVI106" s="7"/>
      <c r="JVJ106" s="7"/>
      <c r="JVK106" s="7"/>
      <c r="JVL106" s="7"/>
      <c r="JVM106" s="7"/>
      <c r="JVN106" s="7"/>
      <c r="JVO106" s="7"/>
      <c r="JVP106" s="7"/>
      <c r="JVQ106" s="7"/>
      <c r="JVR106" s="7"/>
      <c r="JVS106" s="7"/>
      <c r="JVT106" s="7"/>
      <c r="JVU106" s="7"/>
      <c r="JVV106" s="7"/>
      <c r="JVW106" s="7"/>
      <c r="JVX106" s="7"/>
      <c r="JVY106" s="7"/>
      <c r="JVZ106" s="7"/>
      <c r="JWA106" s="7"/>
      <c r="JWB106" s="7"/>
      <c r="JWC106" s="7"/>
      <c r="JWD106" s="7"/>
      <c r="JWE106" s="7"/>
      <c r="JWF106" s="7"/>
      <c r="JWG106" s="7"/>
      <c r="JWH106" s="7"/>
      <c r="JWI106" s="7"/>
      <c r="JWJ106" s="7"/>
      <c r="JWK106" s="7"/>
      <c r="JWL106" s="7"/>
      <c r="JWM106" s="7"/>
      <c r="JWN106" s="7"/>
      <c r="JWO106" s="7"/>
      <c r="JWP106" s="7"/>
      <c r="JWQ106" s="7"/>
      <c r="JWR106" s="7"/>
      <c r="JWS106" s="7"/>
      <c r="JWT106" s="7"/>
      <c r="JWU106" s="7"/>
      <c r="JWV106" s="7"/>
      <c r="JWW106" s="7"/>
      <c r="JWX106" s="7"/>
      <c r="JWY106" s="7"/>
      <c r="JWZ106" s="7"/>
      <c r="JXA106" s="7"/>
      <c r="JXB106" s="7"/>
      <c r="JXC106" s="7"/>
      <c r="JXD106" s="7"/>
      <c r="JXE106" s="7"/>
      <c r="JXF106" s="7"/>
      <c r="JXG106" s="7"/>
      <c r="JXH106" s="7"/>
      <c r="JXI106" s="7"/>
      <c r="JXJ106" s="7"/>
      <c r="JXK106" s="7"/>
      <c r="JXL106" s="7"/>
      <c r="JXM106" s="7"/>
      <c r="JXN106" s="7"/>
      <c r="JXO106" s="7"/>
      <c r="JXP106" s="7"/>
      <c r="JXQ106" s="7"/>
      <c r="JXR106" s="7"/>
      <c r="JXS106" s="7"/>
      <c r="JXT106" s="7"/>
      <c r="JXU106" s="7"/>
      <c r="JXV106" s="7"/>
      <c r="JXW106" s="7"/>
      <c r="JXX106" s="7"/>
      <c r="JXY106" s="7"/>
      <c r="JXZ106" s="7"/>
      <c r="JYA106" s="7"/>
      <c r="JYB106" s="7"/>
      <c r="JYC106" s="7"/>
      <c r="JYD106" s="7"/>
      <c r="JYE106" s="7"/>
      <c r="JYF106" s="7"/>
      <c r="JYG106" s="7"/>
      <c r="JYH106" s="7"/>
      <c r="JYI106" s="7"/>
      <c r="JYJ106" s="7"/>
      <c r="JYK106" s="7"/>
      <c r="JYL106" s="7"/>
      <c r="JYM106" s="7"/>
      <c r="JYN106" s="7"/>
      <c r="JYO106" s="7"/>
      <c r="JYP106" s="7"/>
      <c r="JYQ106" s="7"/>
      <c r="JYR106" s="7"/>
      <c r="JYS106" s="7"/>
      <c r="JYT106" s="7"/>
      <c r="JYU106" s="7"/>
      <c r="JYV106" s="7"/>
      <c r="JYW106" s="7"/>
      <c r="JYX106" s="7"/>
      <c r="JYY106" s="7"/>
      <c r="JYZ106" s="7"/>
      <c r="JZA106" s="7"/>
      <c r="JZB106" s="7"/>
      <c r="JZC106" s="7"/>
      <c r="JZD106" s="7"/>
      <c r="JZE106" s="7"/>
      <c r="JZF106" s="7"/>
      <c r="JZG106" s="7"/>
      <c r="JZH106" s="7"/>
      <c r="JZI106" s="7"/>
      <c r="JZJ106" s="7"/>
      <c r="JZK106" s="7"/>
      <c r="JZL106" s="7"/>
      <c r="JZM106" s="7"/>
      <c r="JZN106" s="7"/>
      <c r="JZO106" s="7"/>
      <c r="JZP106" s="7"/>
      <c r="JZQ106" s="7"/>
      <c r="JZR106" s="7"/>
      <c r="JZS106" s="7"/>
      <c r="JZT106" s="7"/>
      <c r="JZU106" s="7"/>
      <c r="JZV106" s="7"/>
      <c r="JZW106" s="7"/>
      <c r="JZX106" s="7"/>
      <c r="JZY106" s="7"/>
      <c r="JZZ106" s="7"/>
      <c r="KAA106" s="7"/>
      <c r="KAB106" s="7"/>
      <c r="KAC106" s="7"/>
      <c r="KAD106" s="7"/>
      <c r="KAE106" s="7"/>
      <c r="KAF106" s="7"/>
      <c r="KAG106" s="7"/>
      <c r="KAH106" s="7"/>
      <c r="KAI106" s="7"/>
      <c r="KAJ106" s="7"/>
      <c r="KAK106" s="7"/>
      <c r="KAL106" s="7"/>
      <c r="KAM106" s="7"/>
      <c r="KAN106" s="7"/>
      <c r="KAO106" s="7"/>
      <c r="KAP106" s="7"/>
      <c r="KAQ106" s="7"/>
      <c r="KAR106" s="7"/>
      <c r="KAS106" s="7"/>
      <c r="KAT106" s="7"/>
      <c r="KAU106" s="7"/>
      <c r="KAV106" s="7"/>
      <c r="KAW106" s="7"/>
      <c r="KAX106" s="7"/>
      <c r="KAY106" s="7"/>
      <c r="KAZ106" s="7"/>
      <c r="KBA106" s="7"/>
      <c r="KBB106" s="7"/>
      <c r="KBC106" s="7"/>
      <c r="KBD106" s="7"/>
      <c r="KBE106" s="7"/>
      <c r="KBF106" s="7"/>
      <c r="KBG106" s="7"/>
      <c r="KBH106" s="7"/>
      <c r="KBI106" s="7"/>
      <c r="KBJ106" s="7"/>
      <c r="KBK106" s="7"/>
      <c r="KBL106" s="7"/>
      <c r="KBM106" s="7"/>
      <c r="KBN106" s="7"/>
      <c r="KBO106" s="7"/>
      <c r="KBP106" s="7"/>
      <c r="KBQ106" s="7"/>
      <c r="KBR106" s="7"/>
      <c r="KBS106" s="7"/>
      <c r="KBT106" s="7"/>
      <c r="KBU106" s="7"/>
      <c r="KBV106" s="7"/>
      <c r="KBW106" s="7"/>
      <c r="KBX106" s="7"/>
      <c r="KBY106" s="7"/>
      <c r="KBZ106" s="7"/>
      <c r="KCA106" s="7"/>
      <c r="KCB106" s="7"/>
      <c r="KCC106" s="7"/>
      <c r="KCD106" s="7"/>
      <c r="KCE106" s="7"/>
      <c r="KCF106" s="7"/>
      <c r="KCG106" s="7"/>
      <c r="KCH106" s="7"/>
      <c r="KCI106" s="7"/>
      <c r="KCJ106" s="7"/>
      <c r="KCK106" s="7"/>
      <c r="KCL106" s="7"/>
      <c r="KCM106" s="7"/>
      <c r="KCN106" s="7"/>
      <c r="KCO106" s="7"/>
      <c r="KCP106" s="7"/>
      <c r="KCQ106" s="7"/>
      <c r="KCR106" s="7"/>
      <c r="KCS106" s="7"/>
      <c r="KCT106" s="7"/>
      <c r="KCU106" s="7"/>
      <c r="KCV106" s="7"/>
      <c r="KCW106" s="7"/>
      <c r="KCX106" s="7"/>
      <c r="KCY106" s="7"/>
      <c r="KCZ106" s="7"/>
      <c r="KDA106" s="7"/>
      <c r="KDB106" s="7"/>
      <c r="KDC106" s="7"/>
      <c r="KDD106" s="7"/>
      <c r="KDE106" s="7"/>
      <c r="KDF106" s="7"/>
      <c r="KDG106" s="7"/>
      <c r="KDH106" s="7"/>
      <c r="KDI106" s="7"/>
      <c r="KDJ106" s="7"/>
      <c r="KDK106" s="7"/>
      <c r="KDL106" s="7"/>
      <c r="KDM106" s="7"/>
      <c r="KDN106" s="7"/>
      <c r="KDO106" s="7"/>
      <c r="KDP106" s="7"/>
      <c r="KDQ106" s="7"/>
      <c r="KDR106" s="7"/>
      <c r="KDS106" s="7"/>
      <c r="KDT106" s="7"/>
      <c r="KDU106" s="7"/>
      <c r="KDV106" s="7"/>
      <c r="KDW106" s="7"/>
      <c r="KDX106" s="7"/>
      <c r="KDY106" s="7"/>
      <c r="KDZ106" s="7"/>
      <c r="KEA106" s="7"/>
      <c r="KEB106" s="7"/>
      <c r="KEC106" s="7"/>
      <c r="KED106" s="7"/>
      <c r="KEE106" s="7"/>
      <c r="KEF106" s="7"/>
      <c r="KEG106" s="7"/>
      <c r="KEH106" s="7"/>
      <c r="KEI106" s="7"/>
      <c r="KEJ106" s="7"/>
      <c r="KEK106" s="7"/>
      <c r="KEL106" s="7"/>
      <c r="KEM106" s="7"/>
      <c r="KEN106" s="7"/>
      <c r="KEO106" s="7"/>
      <c r="KEP106" s="7"/>
      <c r="KEQ106" s="7"/>
      <c r="KER106" s="7"/>
      <c r="KES106" s="7"/>
      <c r="KET106" s="7"/>
      <c r="KEU106" s="7"/>
      <c r="KEV106" s="7"/>
      <c r="KEW106" s="7"/>
      <c r="KEX106" s="7"/>
      <c r="KEY106" s="7"/>
      <c r="KEZ106" s="7"/>
      <c r="KFA106" s="7"/>
      <c r="KFB106" s="7"/>
      <c r="KFC106" s="7"/>
      <c r="KFD106" s="7"/>
      <c r="KFE106" s="7"/>
      <c r="KFF106" s="7"/>
      <c r="KFG106" s="7"/>
      <c r="KFH106" s="7"/>
      <c r="KFI106" s="7"/>
      <c r="KFJ106" s="7"/>
      <c r="KFK106" s="7"/>
      <c r="KFL106" s="7"/>
      <c r="KFM106" s="7"/>
      <c r="KFN106" s="7"/>
      <c r="KFO106" s="7"/>
      <c r="KFP106" s="7"/>
      <c r="KFQ106" s="7"/>
      <c r="KFR106" s="7"/>
      <c r="KFS106" s="7"/>
      <c r="KFT106" s="7"/>
      <c r="KFU106" s="7"/>
      <c r="KFV106" s="7"/>
      <c r="KFW106" s="7"/>
      <c r="KFX106" s="7"/>
      <c r="KFY106" s="7"/>
      <c r="KFZ106" s="7"/>
      <c r="KGA106" s="7"/>
      <c r="KGB106" s="7"/>
      <c r="KGC106" s="7"/>
      <c r="KGD106" s="7"/>
      <c r="KGE106" s="7"/>
      <c r="KGF106" s="7"/>
      <c r="KGG106" s="7"/>
      <c r="KGH106" s="7"/>
      <c r="KGI106" s="7"/>
      <c r="KGJ106" s="7"/>
      <c r="KGK106" s="7"/>
      <c r="KGL106" s="7"/>
      <c r="KGM106" s="7"/>
      <c r="KGN106" s="7"/>
      <c r="KGO106" s="7"/>
      <c r="KGP106" s="7"/>
      <c r="KGQ106" s="7"/>
      <c r="KGR106" s="7"/>
      <c r="KGS106" s="7"/>
      <c r="KGT106" s="7"/>
      <c r="KGU106" s="7"/>
      <c r="KGV106" s="7"/>
      <c r="KGW106" s="7"/>
      <c r="KGX106" s="7"/>
      <c r="KGY106" s="7"/>
      <c r="KGZ106" s="7"/>
      <c r="KHA106" s="7"/>
      <c r="KHB106" s="7"/>
      <c r="KHC106" s="7"/>
      <c r="KHD106" s="7"/>
      <c r="KHE106" s="7"/>
      <c r="KHF106" s="7"/>
      <c r="KHG106" s="7"/>
      <c r="KHH106" s="7"/>
      <c r="KHI106" s="7"/>
      <c r="KHJ106" s="7"/>
      <c r="KHK106" s="7"/>
      <c r="KHL106" s="7"/>
      <c r="KHM106" s="7"/>
      <c r="KHN106" s="7"/>
      <c r="KHO106" s="7"/>
      <c r="KHP106" s="7"/>
      <c r="KHQ106" s="7"/>
      <c r="KHR106" s="7"/>
      <c r="KHS106" s="7"/>
      <c r="KHT106" s="7"/>
      <c r="KHU106" s="7"/>
      <c r="KHV106" s="7"/>
      <c r="KHW106" s="7"/>
      <c r="KHX106" s="7"/>
      <c r="KHY106" s="7"/>
      <c r="KHZ106" s="7"/>
      <c r="KIA106" s="7"/>
      <c r="KIB106" s="7"/>
      <c r="KIC106" s="7"/>
      <c r="KID106" s="7"/>
      <c r="KIE106" s="7"/>
      <c r="KIF106" s="7"/>
      <c r="KIG106" s="7"/>
      <c r="KIH106" s="7"/>
      <c r="KII106" s="7"/>
      <c r="KIJ106" s="7"/>
      <c r="KIK106" s="7"/>
      <c r="KIL106" s="7"/>
      <c r="KIM106" s="7"/>
      <c r="KIN106" s="7"/>
      <c r="KIO106" s="7"/>
      <c r="KIP106" s="7"/>
      <c r="KIQ106" s="7"/>
      <c r="KIR106" s="7"/>
      <c r="KIS106" s="7"/>
      <c r="KIT106" s="7"/>
      <c r="KIU106" s="7"/>
      <c r="KIV106" s="7"/>
      <c r="KIW106" s="7"/>
      <c r="KIX106" s="7"/>
      <c r="KIY106" s="7"/>
      <c r="KIZ106" s="7"/>
      <c r="KJA106" s="7"/>
      <c r="KJB106" s="7"/>
      <c r="KJC106" s="7"/>
      <c r="KJD106" s="7"/>
      <c r="KJE106" s="7"/>
      <c r="KJF106" s="7"/>
      <c r="KJG106" s="7"/>
      <c r="KJH106" s="7"/>
      <c r="KJI106" s="7"/>
      <c r="KJJ106" s="7"/>
      <c r="KJK106" s="7"/>
      <c r="KJL106" s="7"/>
      <c r="KJM106" s="7"/>
      <c r="KJN106" s="7"/>
      <c r="KJO106" s="7"/>
      <c r="KJP106" s="7"/>
      <c r="KJQ106" s="7"/>
      <c r="KJR106" s="7"/>
      <c r="KJS106" s="7"/>
      <c r="KJT106" s="7"/>
      <c r="KJU106" s="7"/>
      <c r="KJV106" s="7"/>
      <c r="KJW106" s="7"/>
      <c r="KJX106" s="7"/>
      <c r="KJY106" s="7"/>
      <c r="KJZ106" s="7"/>
      <c r="KKA106" s="7"/>
      <c r="KKB106" s="7"/>
      <c r="KKC106" s="7"/>
      <c r="KKD106" s="7"/>
      <c r="KKE106" s="7"/>
      <c r="KKF106" s="7"/>
      <c r="KKG106" s="7"/>
      <c r="KKH106" s="7"/>
      <c r="KKI106" s="7"/>
      <c r="KKJ106" s="7"/>
      <c r="KKK106" s="7"/>
      <c r="KKL106" s="7"/>
      <c r="KKM106" s="7"/>
      <c r="KKN106" s="7"/>
      <c r="KKO106" s="7"/>
      <c r="KKP106" s="7"/>
      <c r="KKQ106" s="7"/>
      <c r="KKR106" s="7"/>
      <c r="KKS106" s="7"/>
      <c r="KKT106" s="7"/>
      <c r="KKU106" s="7"/>
      <c r="KKV106" s="7"/>
      <c r="KKW106" s="7"/>
      <c r="KKX106" s="7"/>
      <c r="KKY106" s="7"/>
      <c r="KKZ106" s="7"/>
      <c r="KLA106" s="7"/>
      <c r="KLB106" s="7"/>
      <c r="KLC106" s="7"/>
      <c r="KLD106" s="7"/>
      <c r="KLE106" s="7"/>
      <c r="KLF106" s="7"/>
      <c r="KLG106" s="7"/>
      <c r="KLH106" s="7"/>
      <c r="KLI106" s="7"/>
      <c r="KLJ106" s="7"/>
      <c r="KLK106" s="7"/>
      <c r="KLL106" s="7"/>
      <c r="KLM106" s="7"/>
      <c r="KLN106" s="7"/>
      <c r="KLO106" s="7"/>
      <c r="KLP106" s="7"/>
      <c r="KLQ106" s="7"/>
      <c r="KLR106" s="7"/>
      <c r="KLS106" s="7"/>
      <c r="KLT106" s="7"/>
      <c r="KLU106" s="7"/>
      <c r="KLV106" s="7"/>
      <c r="KLW106" s="7"/>
      <c r="KLX106" s="7"/>
      <c r="KLY106" s="7"/>
      <c r="KLZ106" s="7"/>
      <c r="KMA106" s="7"/>
      <c r="KMB106" s="7"/>
      <c r="KMC106" s="7"/>
      <c r="KMD106" s="7"/>
      <c r="KME106" s="7"/>
      <c r="KMF106" s="7"/>
      <c r="KMG106" s="7"/>
      <c r="KMH106" s="7"/>
      <c r="KMI106" s="7"/>
      <c r="KMJ106" s="7"/>
      <c r="KMK106" s="7"/>
      <c r="KML106" s="7"/>
      <c r="KMM106" s="7"/>
      <c r="KMN106" s="7"/>
      <c r="KMO106" s="7"/>
      <c r="KMP106" s="7"/>
      <c r="KMQ106" s="7"/>
      <c r="KMR106" s="7"/>
      <c r="KMS106" s="7"/>
      <c r="KMT106" s="7"/>
      <c r="KMU106" s="7"/>
      <c r="KMV106" s="7"/>
      <c r="KMW106" s="7"/>
      <c r="KMX106" s="7"/>
      <c r="KMY106" s="7"/>
      <c r="KMZ106" s="7"/>
      <c r="KNA106" s="7"/>
      <c r="KNB106" s="7"/>
      <c r="KNC106" s="7"/>
      <c r="KND106" s="7"/>
      <c r="KNE106" s="7"/>
      <c r="KNF106" s="7"/>
      <c r="KNG106" s="7"/>
      <c r="KNH106" s="7"/>
      <c r="KNI106" s="7"/>
      <c r="KNJ106" s="7"/>
      <c r="KNK106" s="7"/>
      <c r="KNL106" s="7"/>
      <c r="KNM106" s="7"/>
      <c r="KNN106" s="7"/>
      <c r="KNO106" s="7"/>
      <c r="KNP106" s="7"/>
      <c r="KNQ106" s="7"/>
      <c r="KNR106" s="7"/>
      <c r="KNS106" s="7"/>
      <c r="KNT106" s="7"/>
      <c r="KNU106" s="7"/>
      <c r="KNV106" s="7"/>
      <c r="KNW106" s="7"/>
      <c r="KNX106" s="7"/>
      <c r="KNY106" s="7"/>
      <c r="KNZ106" s="7"/>
      <c r="KOA106" s="7"/>
      <c r="KOB106" s="7"/>
      <c r="KOC106" s="7"/>
      <c r="KOD106" s="7"/>
      <c r="KOE106" s="7"/>
      <c r="KOF106" s="7"/>
      <c r="KOG106" s="7"/>
      <c r="KOH106" s="7"/>
      <c r="KOI106" s="7"/>
      <c r="KOJ106" s="7"/>
      <c r="KOK106" s="7"/>
      <c r="KOL106" s="7"/>
      <c r="KOM106" s="7"/>
      <c r="KON106" s="7"/>
      <c r="KOO106" s="7"/>
      <c r="KOP106" s="7"/>
      <c r="KOQ106" s="7"/>
      <c r="KOR106" s="7"/>
      <c r="KOS106" s="7"/>
      <c r="KOT106" s="7"/>
      <c r="KOU106" s="7"/>
      <c r="KOV106" s="7"/>
      <c r="KOW106" s="7"/>
      <c r="KOX106" s="7"/>
      <c r="KOY106" s="7"/>
      <c r="KOZ106" s="7"/>
      <c r="KPA106" s="7"/>
      <c r="KPB106" s="7"/>
      <c r="KPC106" s="7"/>
      <c r="KPD106" s="7"/>
      <c r="KPE106" s="7"/>
      <c r="KPF106" s="7"/>
      <c r="KPG106" s="7"/>
      <c r="KPH106" s="7"/>
      <c r="KPI106" s="7"/>
      <c r="KPJ106" s="7"/>
      <c r="KPK106" s="7"/>
      <c r="KPL106" s="7"/>
      <c r="KPM106" s="7"/>
      <c r="KPN106" s="7"/>
      <c r="KPO106" s="7"/>
      <c r="KPP106" s="7"/>
      <c r="KPQ106" s="7"/>
      <c r="KPR106" s="7"/>
      <c r="KPS106" s="7"/>
      <c r="KPT106" s="7"/>
      <c r="KPU106" s="7"/>
      <c r="KPV106" s="7"/>
      <c r="KPW106" s="7"/>
      <c r="KPX106" s="7"/>
      <c r="KPY106" s="7"/>
      <c r="KPZ106" s="7"/>
      <c r="KQA106" s="7"/>
      <c r="KQB106" s="7"/>
      <c r="KQC106" s="7"/>
      <c r="KQD106" s="7"/>
      <c r="KQE106" s="7"/>
      <c r="KQF106" s="7"/>
      <c r="KQG106" s="7"/>
      <c r="KQH106" s="7"/>
      <c r="KQI106" s="7"/>
      <c r="KQJ106" s="7"/>
      <c r="KQK106" s="7"/>
      <c r="KQL106" s="7"/>
      <c r="KQM106" s="7"/>
      <c r="KQN106" s="7"/>
      <c r="KQO106" s="7"/>
      <c r="KQP106" s="7"/>
      <c r="KQQ106" s="7"/>
      <c r="KQR106" s="7"/>
      <c r="KQS106" s="7"/>
      <c r="KQT106" s="7"/>
      <c r="KQU106" s="7"/>
      <c r="KQV106" s="7"/>
      <c r="KQW106" s="7"/>
      <c r="KQX106" s="7"/>
      <c r="KQY106" s="7"/>
      <c r="KQZ106" s="7"/>
      <c r="KRA106" s="7"/>
      <c r="KRB106" s="7"/>
      <c r="KRC106" s="7"/>
      <c r="KRD106" s="7"/>
      <c r="KRE106" s="7"/>
      <c r="KRF106" s="7"/>
      <c r="KRG106" s="7"/>
      <c r="KRH106" s="7"/>
      <c r="KRI106" s="7"/>
      <c r="KRJ106" s="7"/>
      <c r="KRK106" s="7"/>
      <c r="KRL106" s="7"/>
      <c r="KRM106" s="7"/>
      <c r="KRN106" s="7"/>
      <c r="KRO106" s="7"/>
      <c r="KRP106" s="7"/>
      <c r="KRQ106" s="7"/>
      <c r="KRR106" s="7"/>
      <c r="KRS106" s="7"/>
      <c r="KRT106" s="7"/>
      <c r="KRU106" s="7"/>
      <c r="KRV106" s="7"/>
      <c r="KRW106" s="7"/>
      <c r="KRX106" s="7"/>
      <c r="KRY106" s="7"/>
      <c r="KRZ106" s="7"/>
      <c r="KSA106" s="7"/>
      <c r="KSB106" s="7"/>
      <c r="KSC106" s="7"/>
      <c r="KSD106" s="7"/>
      <c r="KSE106" s="7"/>
      <c r="KSF106" s="7"/>
      <c r="KSG106" s="7"/>
      <c r="KSH106" s="7"/>
      <c r="KSI106" s="7"/>
      <c r="KSJ106" s="7"/>
      <c r="KSK106" s="7"/>
      <c r="KSL106" s="7"/>
      <c r="KSM106" s="7"/>
      <c r="KSN106" s="7"/>
      <c r="KSO106" s="7"/>
      <c r="KSP106" s="7"/>
      <c r="KSQ106" s="7"/>
      <c r="KSR106" s="7"/>
      <c r="KSS106" s="7"/>
      <c r="KST106" s="7"/>
      <c r="KSU106" s="7"/>
      <c r="KSV106" s="7"/>
      <c r="KSW106" s="7"/>
      <c r="KSX106" s="7"/>
      <c r="KSY106" s="7"/>
      <c r="KSZ106" s="7"/>
      <c r="KTA106" s="7"/>
      <c r="KTB106" s="7"/>
      <c r="KTC106" s="7"/>
      <c r="KTD106" s="7"/>
      <c r="KTE106" s="7"/>
      <c r="KTF106" s="7"/>
      <c r="KTG106" s="7"/>
      <c r="KTH106" s="7"/>
      <c r="KTI106" s="7"/>
      <c r="KTJ106" s="7"/>
      <c r="KTK106" s="7"/>
      <c r="KTL106" s="7"/>
      <c r="KTM106" s="7"/>
      <c r="KTN106" s="7"/>
      <c r="KTO106" s="7"/>
      <c r="KTP106" s="7"/>
      <c r="KTQ106" s="7"/>
      <c r="KTR106" s="7"/>
      <c r="KTS106" s="7"/>
      <c r="KTT106" s="7"/>
      <c r="KTU106" s="7"/>
      <c r="KTV106" s="7"/>
      <c r="KTW106" s="7"/>
      <c r="KTX106" s="7"/>
      <c r="KTY106" s="7"/>
      <c r="KTZ106" s="7"/>
      <c r="KUA106" s="7"/>
      <c r="KUB106" s="7"/>
      <c r="KUC106" s="7"/>
      <c r="KUD106" s="7"/>
      <c r="KUE106" s="7"/>
      <c r="KUF106" s="7"/>
      <c r="KUG106" s="7"/>
      <c r="KUH106" s="7"/>
      <c r="KUI106" s="7"/>
      <c r="KUJ106" s="7"/>
      <c r="KUK106" s="7"/>
      <c r="KUL106" s="7"/>
      <c r="KUM106" s="7"/>
      <c r="KUN106" s="7"/>
      <c r="KUO106" s="7"/>
      <c r="KUP106" s="7"/>
      <c r="KUQ106" s="7"/>
      <c r="KUR106" s="7"/>
      <c r="KUS106" s="7"/>
      <c r="KUT106" s="7"/>
      <c r="KUU106" s="7"/>
      <c r="KUV106" s="7"/>
      <c r="KUW106" s="7"/>
      <c r="KUX106" s="7"/>
      <c r="KUY106" s="7"/>
      <c r="KUZ106" s="7"/>
      <c r="KVA106" s="7"/>
      <c r="KVB106" s="7"/>
      <c r="KVC106" s="7"/>
      <c r="KVD106" s="7"/>
      <c r="KVE106" s="7"/>
      <c r="KVF106" s="7"/>
      <c r="KVG106" s="7"/>
      <c r="KVH106" s="7"/>
      <c r="KVI106" s="7"/>
      <c r="KVJ106" s="7"/>
      <c r="KVK106" s="7"/>
      <c r="KVL106" s="7"/>
      <c r="KVM106" s="7"/>
      <c r="KVN106" s="7"/>
      <c r="KVO106" s="7"/>
      <c r="KVP106" s="7"/>
      <c r="KVQ106" s="7"/>
      <c r="KVR106" s="7"/>
      <c r="KVS106" s="7"/>
      <c r="KVT106" s="7"/>
      <c r="KVU106" s="7"/>
      <c r="KVV106" s="7"/>
      <c r="KVW106" s="7"/>
      <c r="KVX106" s="7"/>
      <c r="KVY106" s="7"/>
      <c r="KVZ106" s="7"/>
      <c r="KWA106" s="7"/>
      <c r="KWB106" s="7"/>
      <c r="KWC106" s="7"/>
      <c r="KWD106" s="7"/>
      <c r="KWE106" s="7"/>
      <c r="KWF106" s="7"/>
      <c r="KWG106" s="7"/>
      <c r="KWH106" s="7"/>
      <c r="KWI106" s="7"/>
      <c r="KWJ106" s="7"/>
      <c r="KWK106" s="7"/>
      <c r="KWL106" s="7"/>
      <c r="KWM106" s="7"/>
      <c r="KWN106" s="7"/>
      <c r="KWO106" s="7"/>
      <c r="KWP106" s="7"/>
      <c r="KWQ106" s="7"/>
      <c r="KWR106" s="7"/>
      <c r="KWS106" s="7"/>
      <c r="KWT106" s="7"/>
      <c r="KWU106" s="7"/>
      <c r="KWV106" s="7"/>
      <c r="KWW106" s="7"/>
      <c r="KWX106" s="7"/>
      <c r="KWY106" s="7"/>
      <c r="KWZ106" s="7"/>
      <c r="KXA106" s="7"/>
      <c r="KXB106" s="7"/>
      <c r="KXC106" s="7"/>
      <c r="KXD106" s="7"/>
      <c r="KXE106" s="7"/>
      <c r="KXF106" s="7"/>
      <c r="KXG106" s="7"/>
      <c r="KXH106" s="7"/>
      <c r="KXI106" s="7"/>
      <c r="KXJ106" s="7"/>
      <c r="KXK106" s="7"/>
      <c r="KXL106" s="7"/>
      <c r="KXM106" s="7"/>
      <c r="KXN106" s="7"/>
      <c r="KXO106" s="7"/>
      <c r="KXP106" s="7"/>
      <c r="KXQ106" s="7"/>
      <c r="KXR106" s="7"/>
      <c r="KXS106" s="7"/>
      <c r="KXT106" s="7"/>
      <c r="KXU106" s="7"/>
      <c r="KXV106" s="7"/>
      <c r="KXW106" s="7"/>
      <c r="KXX106" s="7"/>
      <c r="KXY106" s="7"/>
      <c r="KXZ106" s="7"/>
      <c r="KYA106" s="7"/>
      <c r="KYB106" s="7"/>
      <c r="KYC106" s="7"/>
      <c r="KYD106" s="7"/>
      <c r="KYE106" s="7"/>
      <c r="KYF106" s="7"/>
      <c r="KYG106" s="7"/>
      <c r="KYH106" s="7"/>
      <c r="KYI106" s="7"/>
      <c r="KYJ106" s="7"/>
      <c r="KYK106" s="7"/>
      <c r="KYL106" s="7"/>
      <c r="KYM106" s="7"/>
      <c r="KYN106" s="7"/>
      <c r="KYO106" s="7"/>
      <c r="KYP106" s="7"/>
      <c r="KYQ106" s="7"/>
      <c r="KYR106" s="7"/>
      <c r="KYS106" s="7"/>
      <c r="KYT106" s="7"/>
      <c r="KYU106" s="7"/>
      <c r="KYV106" s="7"/>
      <c r="KYW106" s="7"/>
      <c r="KYX106" s="7"/>
      <c r="KYY106" s="7"/>
      <c r="KYZ106" s="7"/>
      <c r="KZA106" s="7"/>
      <c r="KZB106" s="7"/>
      <c r="KZC106" s="7"/>
      <c r="KZD106" s="7"/>
      <c r="KZE106" s="7"/>
      <c r="KZF106" s="7"/>
      <c r="KZG106" s="7"/>
      <c r="KZH106" s="7"/>
      <c r="KZI106" s="7"/>
      <c r="KZJ106" s="7"/>
      <c r="KZK106" s="7"/>
      <c r="KZL106" s="7"/>
      <c r="KZM106" s="7"/>
      <c r="KZN106" s="7"/>
      <c r="KZO106" s="7"/>
      <c r="KZP106" s="7"/>
      <c r="KZQ106" s="7"/>
      <c r="KZR106" s="7"/>
      <c r="KZS106" s="7"/>
      <c r="KZT106" s="7"/>
      <c r="KZU106" s="7"/>
      <c r="KZV106" s="7"/>
      <c r="KZW106" s="7"/>
      <c r="KZX106" s="7"/>
      <c r="KZY106" s="7"/>
      <c r="KZZ106" s="7"/>
      <c r="LAA106" s="7"/>
      <c r="LAB106" s="7"/>
      <c r="LAC106" s="7"/>
      <c r="LAD106" s="7"/>
      <c r="LAE106" s="7"/>
      <c r="LAF106" s="7"/>
      <c r="LAG106" s="7"/>
      <c r="LAH106" s="7"/>
      <c r="LAI106" s="7"/>
      <c r="LAJ106" s="7"/>
      <c r="LAK106" s="7"/>
      <c r="LAL106" s="7"/>
      <c r="LAM106" s="7"/>
      <c r="LAN106" s="7"/>
      <c r="LAO106" s="7"/>
      <c r="LAP106" s="7"/>
      <c r="LAQ106" s="7"/>
      <c r="LAR106" s="7"/>
      <c r="LAS106" s="7"/>
      <c r="LAT106" s="7"/>
      <c r="LAU106" s="7"/>
      <c r="LAV106" s="7"/>
      <c r="LAW106" s="7"/>
      <c r="LAX106" s="7"/>
      <c r="LAY106" s="7"/>
      <c r="LAZ106" s="7"/>
      <c r="LBA106" s="7"/>
      <c r="LBB106" s="7"/>
      <c r="LBC106" s="7"/>
      <c r="LBD106" s="7"/>
      <c r="LBE106" s="7"/>
      <c r="LBF106" s="7"/>
      <c r="LBG106" s="7"/>
      <c r="LBH106" s="7"/>
      <c r="LBI106" s="7"/>
      <c r="LBJ106" s="7"/>
      <c r="LBK106" s="7"/>
      <c r="LBL106" s="7"/>
      <c r="LBM106" s="7"/>
      <c r="LBN106" s="7"/>
      <c r="LBO106" s="7"/>
      <c r="LBP106" s="7"/>
      <c r="LBQ106" s="7"/>
      <c r="LBR106" s="7"/>
      <c r="LBS106" s="7"/>
      <c r="LBT106" s="7"/>
      <c r="LBU106" s="7"/>
      <c r="LBV106" s="7"/>
      <c r="LBW106" s="7"/>
      <c r="LBX106" s="7"/>
      <c r="LBY106" s="7"/>
      <c r="LBZ106" s="7"/>
      <c r="LCA106" s="7"/>
      <c r="LCB106" s="7"/>
      <c r="LCC106" s="7"/>
      <c r="LCD106" s="7"/>
      <c r="LCE106" s="7"/>
      <c r="LCF106" s="7"/>
      <c r="LCG106" s="7"/>
      <c r="LCH106" s="7"/>
      <c r="LCI106" s="7"/>
      <c r="LCJ106" s="7"/>
      <c r="LCK106" s="7"/>
      <c r="LCL106" s="7"/>
      <c r="LCM106" s="7"/>
      <c r="LCN106" s="7"/>
      <c r="LCO106" s="7"/>
      <c r="LCP106" s="7"/>
      <c r="LCQ106" s="7"/>
      <c r="LCR106" s="7"/>
      <c r="LCS106" s="7"/>
      <c r="LCT106" s="7"/>
      <c r="LCU106" s="7"/>
      <c r="LCV106" s="7"/>
      <c r="LCW106" s="7"/>
      <c r="LCX106" s="7"/>
      <c r="LCY106" s="7"/>
      <c r="LCZ106" s="7"/>
      <c r="LDA106" s="7"/>
      <c r="LDB106" s="7"/>
      <c r="LDC106" s="7"/>
      <c r="LDD106" s="7"/>
      <c r="LDE106" s="7"/>
      <c r="LDF106" s="7"/>
      <c r="LDG106" s="7"/>
      <c r="LDH106" s="7"/>
      <c r="LDI106" s="7"/>
      <c r="LDJ106" s="7"/>
      <c r="LDK106" s="7"/>
      <c r="LDL106" s="7"/>
      <c r="LDM106" s="7"/>
      <c r="LDN106" s="7"/>
      <c r="LDO106" s="7"/>
      <c r="LDP106" s="7"/>
      <c r="LDQ106" s="7"/>
      <c r="LDR106" s="7"/>
      <c r="LDS106" s="7"/>
      <c r="LDT106" s="7"/>
      <c r="LDU106" s="7"/>
      <c r="LDV106" s="7"/>
      <c r="LDW106" s="7"/>
      <c r="LDX106" s="7"/>
      <c r="LDY106" s="7"/>
      <c r="LDZ106" s="7"/>
      <c r="LEA106" s="7"/>
      <c r="LEB106" s="7"/>
      <c r="LEC106" s="7"/>
      <c r="LED106" s="7"/>
      <c r="LEE106" s="7"/>
      <c r="LEF106" s="7"/>
      <c r="LEG106" s="7"/>
      <c r="LEH106" s="7"/>
      <c r="LEI106" s="7"/>
      <c r="LEJ106" s="7"/>
      <c r="LEK106" s="7"/>
      <c r="LEL106" s="7"/>
      <c r="LEM106" s="7"/>
      <c r="LEN106" s="7"/>
      <c r="LEO106" s="7"/>
      <c r="LEP106" s="7"/>
      <c r="LEQ106" s="7"/>
      <c r="LER106" s="7"/>
      <c r="LES106" s="7"/>
      <c r="LET106" s="7"/>
      <c r="LEU106" s="7"/>
      <c r="LEV106" s="7"/>
      <c r="LEW106" s="7"/>
      <c r="LEX106" s="7"/>
      <c r="LEY106" s="7"/>
      <c r="LEZ106" s="7"/>
      <c r="LFA106" s="7"/>
      <c r="LFB106" s="7"/>
      <c r="LFC106" s="7"/>
      <c r="LFD106" s="7"/>
      <c r="LFE106" s="7"/>
      <c r="LFF106" s="7"/>
      <c r="LFG106" s="7"/>
      <c r="LFH106" s="7"/>
      <c r="LFI106" s="7"/>
      <c r="LFJ106" s="7"/>
      <c r="LFK106" s="7"/>
      <c r="LFL106" s="7"/>
      <c r="LFM106" s="7"/>
      <c r="LFN106" s="7"/>
      <c r="LFO106" s="7"/>
      <c r="LFP106" s="7"/>
      <c r="LFQ106" s="7"/>
      <c r="LFR106" s="7"/>
      <c r="LFS106" s="7"/>
      <c r="LFT106" s="7"/>
      <c r="LFU106" s="7"/>
      <c r="LFV106" s="7"/>
      <c r="LFW106" s="7"/>
      <c r="LFX106" s="7"/>
      <c r="LFY106" s="7"/>
      <c r="LFZ106" s="7"/>
      <c r="LGA106" s="7"/>
      <c r="LGB106" s="7"/>
      <c r="LGC106" s="7"/>
      <c r="LGD106" s="7"/>
      <c r="LGE106" s="7"/>
      <c r="LGF106" s="7"/>
      <c r="LGG106" s="7"/>
      <c r="LGH106" s="7"/>
      <c r="LGI106" s="7"/>
      <c r="LGJ106" s="7"/>
      <c r="LGK106" s="7"/>
      <c r="LGL106" s="7"/>
      <c r="LGM106" s="7"/>
      <c r="LGN106" s="7"/>
      <c r="LGO106" s="7"/>
      <c r="LGP106" s="7"/>
      <c r="LGQ106" s="7"/>
      <c r="LGR106" s="7"/>
      <c r="LGS106" s="7"/>
      <c r="LGT106" s="7"/>
      <c r="LGU106" s="7"/>
      <c r="LGV106" s="7"/>
      <c r="LGW106" s="7"/>
      <c r="LGX106" s="7"/>
      <c r="LGY106" s="7"/>
      <c r="LGZ106" s="7"/>
      <c r="LHA106" s="7"/>
      <c r="LHB106" s="7"/>
      <c r="LHC106" s="7"/>
      <c r="LHD106" s="7"/>
      <c r="LHE106" s="7"/>
      <c r="LHF106" s="7"/>
      <c r="LHG106" s="7"/>
      <c r="LHH106" s="7"/>
      <c r="LHI106" s="7"/>
      <c r="LHJ106" s="7"/>
      <c r="LHK106" s="7"/>
      <c r="LHL106" s="7"/>
      <c r="LHM106" s="7"/>
      <c r="LHN106" s="7"/>
      <c r="LHO106" s="7"/>
      <c r="LHP106" s="7"/>
      <c r="LHQ106" s="7"/>
      <c r="LHR106" s="7"/>
      <c r="LHS106" s="7"/>
      <c r="LHT106" s="7"/>
      <c r="LHU106" s="7"/>
      <c r="LHV106" s="7"/>
      <c r="LHW106" s="7"/>
      <c r="LHX106" s="7"/>
      <c r="LHY106" s="7"/>
      <c r="LHZ106" s="7"/>
      <c r="LIA106" s="7"/>
      <c r="LIB106" s="7"/>
      <c r="LIC106" s="7"/>
      <c r="LID106" s="7"/>
      <c r="LIE106" s="7"/>
      <c r="LIF106" s="7"/>
      <c r="LIG106" s="7"/>
      <c r="LIH106" s="7"/>
      <c r="LII106" s="7"/>
      <c r="LIJ106" s="7"/>
      <c r="LIK106" s="7"/>
      <c r="LIL106" s="7"/>
      <c r="LIM106" s="7"/>
      <c r="LIN106" s="7"/>
      <c r="LIO106" s="7"/>
      <c r="LIP106" s="7"/>
      <c r="LIQ106" s="7"/>
      <c r="LIR106" s="7"/>
      <c r="LIS106" s="7"/>
      <c r="LIT106" s="7"/>
      <c r="LIU106" s="7"/>
      <c r="LIV106" s="7"/>
      <c r="LIW106" s="7"/>
      <c r="LIX106" s="7"/>
      <c r="LIY106" s="7"/>
      <c r="LIZ106" s="7"/>
      <c r="LJA106" s="7"/>
      <c r="LJB106" s="7"/>
      <c r="LJC106" s="7"/>
      <c r="LJD106" s="7"/>
      <c r="LJE106" s="7"/>
      <c r="LJF106" s="7"/>
      <c r="LJG106" s="7"/>
      <c r="LJH106" s="7"/>
      <c r="LJI106" s="7"/>
      <c r="LJJ106" s="7"/>
      <c r="LJK106" s="7"/>
      <c r="LJL106" s="7"/>
      <c r="LJM106" s="7"/>
      <c r="LJN106" s="7"/>
      <c r="LJO106" s="7"/>
      <c r="LJP106" s="7"/>
      <c r="LJQ106" s="7"/>
      <c r="LJR106" s="7"/>
      <c r="LJS106" s="7"/>
      <c r="LJT106" s="7"/>
      <c r="LJU106" s="7"/>
      <c r="LJV106" s="7"/>
      <c r="LJW106" s="7"/>
      <c r="LJX106" s="7"/>
      <c r="LJY106" s="7"/>
      <c r="LJZ106" s="7"/>
      <c r="LKA106" s="7"/>
      <c r="LKB106" s="7"/>
      <c r="LKC106" s="7"/>
      <c r="LKD106" s="7"/>
      <c r="LKE106" s="7"/>
      <c r="LKF106" s="7"/>
      <c r="LKG106" s="7"/>
      <c r="LKH106" s="7"/>
      <c r="LKI106" s="7"/>
      <c r="LKJ106" s="7"/>
      <c r="LKK106" s="7"/>
      <c r="LKL106" s="7"/>
      <c r="LKM106" s="7"/>
      <c r="LKN106" s="7"/>
      <c r="LKO106" s="7"/>
      <c r="LKP106" s="7"/>
      <c r="LKQ106" s="7"/>
      <c r="LKR106" s="7"/>
      <c r="LKS106" s="7"/>
      <c r="LKT106" s="7"/>
      <c r="LKU106" s="7"/>
      <c r="LKV106" s="7"/>
      <c r="LKW106" s="7"/>
      <c r="LKX106" s="7"/>
      <c r="LKY106" s="7"/>
      <c r="LKZ106" s="7"/>
      <c r="LLA106" s="7"/>
      <c r="LLB106" s="7"/>
      <c r="LLC106" s="7"/>
      <c r="LLD106" s="7"/>
      <c r="LLE106" s="7"/>
      <c r="LLF106" s="7"/>
      <c r="LLG106" s="7"/>
      <c r="LLH106" s="7"/>
      <c r="LLI106" s="7"/>
      <c r="LLJ106" s="7"/>
      <c r="LLK106" s="7"/>
      <c r="LLL106" s="7"/>
      <c r="LLM106" s="7"/>
      <c r="LLN106" s="7"/>
      <c r="LLO106" s="7"/>
      <c r="LLP106" s="7"/>
      <c r="LLQ106" s="7"/>
      <c r="LLR106" s="7"/>
      <c r="LLS106" s="7"/>
      <c r="LLT106" s="7"/>
      <c r="LLU106" s="7"/>
      <c r="LLV106" s="7"/>
      <c r="LLW106" s="7"/>
      <c r="LLX106" s="7"/>
      <c r="LLY106" s="7"/>
      <c r="LLZ106" s="7"/>
      <c r="LMA106" s="7"/>
      <c r="LMB106" s="7"/>
      <c r="LMC106" s="7"/>
      <c r="LMD106" s="7"/>
      <c r="LME106" s="7"/>
      <c r="LMF106" s="7"/>
      <c r="LMG106" s="7"/>
      <c r="LMH106" s="7"/>
      <c r="LMI106" s="7"/>
      <c r="LMJ106" s="7"/>
      <c r="LMK106" s="7"/>
      <c r="LML106" s="7"/>
      <c r="LMM106" s="7"/>
      <c r="LMN106" s="7"/>
      <c r="LMO106" s="7"/>
      <c r="LMP106" s="7"/>
      <c r="LMQ106" s="7"/>
      <c r="LMR106" s="7"/>
      <c r="LMS106" s="7"/>
      <c r="LMT106" s="7"/>
      <c r="LMU106" s="7"/>
      <c r="LMV106" s="7"/>
      <c r="LMW106" s="7"/>
      <c r="LMX106" s="7"/>
      <c r="LMY106" s="7"/>
      <c r="LMZ106" s="7"/>
      <c r="LNA106" s="7"/>
      <c r="LNB106" s="7"/>
      <c r="LNC106" s="7"/>
      <c r="LND106" s="7"/>
      <c r="LNE106" s="7"/>
      <c r="LNF106" s="7"/>
      <c r="LNG106" s="7"/>
      <c r="LNH106" s="7"/>
      <c r="LNI106" s="7"/>
      <c r="LNJ106" s="7"/>
      <c r="LNK106" s="7"/>
      <c r="LNL106" s="7"/>
      <c r="LNM106" s="7"/>
      <c r="LNN106" s="7"/>
      <c r="LNO106" s="7"/>
      <c r="LNP106" s="7"/>
      <c r="LNQ106" s="7"/>
      <c r="LNR106" s="7"/>
      <c r="LNS106" s="7"/>
      <c r="LNT106" s="7"/>
      <c r="LNU106" s="7"/>
      <c r="LNV106" s="7"/>
      <c r="LNW106" s="7"/>
      <c r="LNX106" s="7"/>
      <c r="LNY106" s="7"/>
      <c r="LNZ106" s="7"/>
      <c r="LOA106" s="7"/>
      <c r="LOB106" s="7"/>
      <c r="LOC106" s="7"/>
      <c r="LOD106" s="7"/>
      <c r="LOE106" s="7"/>
      <c r="LOF106" s="7"/>
      <c r="LOG106" s="7"/>
      <c r="LOH106" s="7"/>
      <c r="LOI106" s="7"/>
      <c r="LOJ106" s="7"/>
      <c r="LOK106" s="7"/>
      <c r="LOL106" s="7"/>
      <c r="LOM106" s="7"/>
      <c r="LON106" s="7"/>
      <c r="LOO106" s="7"/>
      <c r="LOP106" s="7"/>
      <c r="LOQ106" s="7"/>
      <c r="LOR106" s="7"/>
      <c r="LOS106" s="7"/>
      <c r="LOT106" s="7"/>
      <c r="LOU106" s="7"/>
      <c r="LOV106" s="7"/>
      <c r="LOW106" s="7"/>
      <c r="LOX106" s="7"/>
      <c r="LOY106" s="7"/>
      <c r="LOZ106" s="7"/>
      <c r="LPA106" s="7"/>
      <c r="LPB106" s="7"/>
      <c r="LPC106" s="7"/>
      <c r="LPD106" s="7"/>
      <c r="LPE106" s="7"/>
      <c r="LPF106" s="7"/>
      <c r="LPG106" s="7"/>
      <c r="LPH106" s="7"/>
      <c r="LPI106" s="7"/>
      <c r="LPJ106" s="7"/>
      <c r="LPK106" s="7"/>
      <c r="LPL106" s="7"/>
      <c r="LPM106" s="7"/>
      <c r="LPN106" s="7"/>
      <c r="LPO106" s="7"/>
      <c r="LPP106" s="7"/>
      <c r="LPQ106" s="7"/>
      <c r="LPR106" s="7"/>
      <c r="LPS106" s="7"/>
      <c r="LPT106" s="7"/>
      <c r="LPU106" s="7"/>
      <c r="LPV106" s="7"/>
      <c r="LPW106" s="7"/>
      <c r="LPX106" s="7"/>
      <c r="LPY106" s="7"/>
      <c r="LPZ106" s="7"/>
      <c r="LQA106" s="7"/>
      <c r="LQB106" s="7"/>
      <c r="LQC106" s="7"/>
      <c r="LQD106" s="7"/>
      <c r="LQE106" s="7"/>
      <c r="LQF106" s="7"/>
      <c r="LQG106" s="7"/>
      <c r="LQH106" s="7"/>
      <c r="LQI106" s="7"/>
      <c r="LQJ106" s="7"/>
      <c r="LQK106" s="7"/>
      <c r="LQL106" s="7"/>
      <c r="LQM106" s="7"/>
      <c r="LQN106" s="7"/>
      <c r="LQO106" s="7"/>
      <c r="LQP106" s="7"/>
      <c r="LQQ106" s="7"/>
      <c r="LQR106" s="7"/>
      <c r="LQS106" s="7"/>
      <c r="LQT106" s="7"/>
      <c r="LQU106" s="7"/>
      <c r="LQV106" s="7"/>
      <c r="LQW106" s="7"/>
      <c r="LQX106" s="7"/>
      <c r="LQY106" s="7"/>
      <c r="LQZ106" s="7"/>
      <c r="LRA106" s="7"/>
      <c r="LRB106" s="7"/>
      <c r="LRC106" s="7"/>
      <c r="LRD106" s="7"/>
      <c r="LRE106" s="7"/>
      <c r="LRF106" s="7"/>
      <c r="LRG106" s="7"/>
      <c r="LRH106" s="7"/>
      <c r="LRI106" s="7"/>
      <c r="LRJ106" s="7"/>
      <c r="LRK106" s="7"/>
      <c r="LRL106" s="7"/>
      <c r="LRM106" s="7"/>
      <c r="LRN106" s="7"/>
      <c r="LRO106" s="7"/>
      <c r="LRP106" s="7"/>
      <c r="LRQ106" s="7"/>
      <c r="LRR106" s="7"/>
      <c r="LRS106" s="7"/>
      <c r="LRT106" s="7"/>
      <c r="LRU106" s="7"/>
      <c r="LRV106" s="7"/>
      <c r="LRW106" s="7"/>
      <c r="LRX106" s="7"/>
      <c r="LRY106" s="7"/>
      <c r="LRZ106" s="7"/>
      <c r="LSA106" s="7"/>
      <c r="LSB106" s="7"/>
      <c r="LSC106" s="7"/>
      <c r="LSD106" s="7"/>
      <c r="LSE106" s="7"/>
      <c r="LSF106" s="7"/>
      <c r="LSG106" s="7"/>
      <c r="LSH106" s="7"/>
      <c r="LSI106" s="7"/>
      <c r="LSJ106" s="7"/>
      <c r="LSK106" s="7"/>
      <c r="LSL106" s="7"/>
      <c r="LSM106" s="7"/>
      <c r="LSN106" s="7"/>
      <c r="LSO106" s="7"/>
      <c r="LSP106" s="7"/>
      <c r="LSQ106" s="7"/>
      <c r="LSR106" s="7"/>
      <c r="LSS106" s="7"/>
      <c r="LST106" s="7"/>
      <c r="LSU106" s="7"/>
      <c r="LSV106" s="7"/>
      <c r="LSW106" s="7"/>
      <c r="LSX106" s="7"/>
      <c r="LSY106" s="7"/>
      <c r="LSZ106" s="7"/>
      <c r="LTA106" s="7"/>
      <c r="LTB106" s="7"/>
      <c r="LTC106" s="7"/>
      <c r="LTD106" s="7"/>
      <c r="LTE106" s="7"/>
      <c r="LTF106" s="7"/>
      <c r="LTG106" s="7"/>
      <c r="LTH106" s="7"/>
      <c r="LTI106" s="7"/>
      <c r="LTJ106" s="7"/>
      <c r="LTK106" s="7"/>
      <c r="LTL106" s="7"/>
      <c r="LTM106" s="7"/>
      <c r="LTN106" s="7"/>
      <c r="LTO106" s="7"/>
      <c r="LTP106" s="7"/>
      <c r="LTQ106" s="7"/>
      <c r="LTR106" s="7"/>
      <c r="LTS106" s="7"/>
      <c r="LTT106" s="7"/>
      <c r="LTU106" s="7"/>
      <c r="LTV106" s="7"/>
      <c r="LTW106" s="7"/>
      <c r="LTX106" s="7"/>
      <c r="LTY106" s="7"/>
      <c r="LTZ106" s="7"/>
      <c r="LUA106" s="7"/>
      <c r="LUB106" s="7"/>
      <c r="LUC106" s="7"/>
      <c r="LUD106" s="7"/>
      <c r="LUE106" s="7"/>
      <c r="LUF106" s="7"/>
      <c r="LUG106" s="7"/>
      <c r="LUH106" s="7"/>
      <c r="LUI106" s="7"/>
      <c r="LUJ106" s="7"/>
      <c r="LUK106" s="7"/>
      <c r="LUL106" s="7"/>
      <c r="LUM106" s="7"/>
      <c r="LUN106" s="7"/>
      <c r="LUO106" s="7"/>
      <c r="LUP106" s="7"/>
      <c r="LUQ106" s="7"/>
      <c r="LUR106" s="7"/>
      <c r="LUS106" s="7"/>
      <c r="LUT106" s="7"/>
      <c r="LUU106" s="7"/>
      <c r="LUV106" s="7"/>
      <c r="LUW106" s="7"/>
      <c r="LUX106" s="7"/>
      <c r="LUY106" s="7"/>
      <c r="LUZ106" s="7"/>
      <c r="LVA106" s="7"/>
      <c r="LVB106" s="7"/>
      <c r="LVC106" s="7"/>
      <c r="LVD106" s="7"/>
      <c r="LVE106" s="7"/>
      <c r="LVF106" s="7"/>
      <c r="LVG106" s="7"/>
      <c r="LVH106" s="7"/>
      <c r="LVI106" s="7"/>
      <c r="LVJ106" s="7"/>
      <c r="LVK106" s="7"/>
      <c r="LVL106" s="7"/>
      <c r="LVM106" s="7"/>
      <c r="LVN106" s="7"/>
      <c r="LVO106" s="7"/>
      <c r="LVP106" s="7"/>
      <c r="LVQ106" s="7"/>
      <c r="LVR106" s="7"/>
      <c r="LVS106" s="7"/>
      <c r="LVT106" s="7"/>
      <c r="LVU106" s="7"/>
      <c r="LVV106" s="7"/>
      <c r="LVW106" s="7"/>
      <c r="LVX106" s="7"/>
      <c r="LVY106" s="7"/>
      <c r="LVZ106" s="7"/>
      <c r="LWA106" s="7"/>
      <c r="LWB106" s="7"/>
      <c r="LWC106" s="7"/>
      <c r="LWD106" s="7"/>
      <c r="LWE106" s="7"/>
      <c r="LWF106" s="7"/>
      <c r="LWG106" s="7"/>
      <c r="LWH106" s="7"/>
      <c r="LWI106" s="7"/>
      <c r="LWJ106" s="7"/>
      <c r="LWK106" s="7"/>
      <c r="LWL106" s="7"/>
      <c r="LWM106" s="7"/>
      <c r="LWN106" s="7"/>
      <c r="LWO106" s="7"/>
      <c r="LWP106" s="7"/>
      <c r="LWQ106" s="7"/>
      <c r="LWR106" s="7"/>
      <c r="LWS106" s="7"/>
      <c r="LWT106" s="7"/>
      <c r="LWU106" s="7"/>
      <c r="LWV106" s="7"/>
      <c r="LWW106" s="7"/>
      <c r="LWX106" s="7"/>
      <c r="LWY106" s="7"/>
      <c r="LWZ106" s="7"/>
      <c r="LXA106" s="7"/>
      <c r="LXB106" s="7"/>
      <c r="LXC106" s="7"/>
      <c r="LXD106" s="7"/>
      <c r="LXE106" s="7"/>
      <c r="LXF106" s="7"/>
      <c r="LXG106" s="7"/>
      <c r="LXH106" s="7"/>
      <c r="LXI106" s="7"/>
      <c r="LXJ106" s="7"/>
      <c r="LXK106" s="7"/>
      <c r="LXL106" s="7"/>
      <c r="LXM106" s="7"/>
      <c r="LXN106" s="7"/>
      <c r="LXO106" s="7"/>
      <c r="LXP106" s="7"/>
      <c r="LXQ106" s="7"/>
      <c r="LXR106" s="7"/>
      <c r="LXS106" s="7"/>
      <c r="LXT106" s="7"/>
      <c r="LXU106" s="7"/>
      <c r="LXV106" s="7"/>
      <c r="LXW106" s="7"/>
      <c r="LXX106" s="7"/>
      <c r="LXY106" s="7"/>
      <c r="LXZ106" s="7"/>
      <c r="LYA106" s="7"/>
      <c r="LYB106" s="7"/>
      <c r="LYC106" s="7"/>
      <c r="LYD106" s="7"/>
      <c r="LYE106" s="7"/>
      <c r="LYF106" s="7"/>
      <c r="LYG106" s="7"/>
      <c r="LYH106" s="7"/>
      <c r="LYI106" s="7"/>
      <c r="LYJ106" s="7"/>
      <c r="LYK106" s="7"/>
      <c r="LYL106" s="7"/>
      <c r="LYM106" s="7"/>
      <c r="LYN106" s="7"/>
      <c r="LYO106" s="7"/>
      <c r="LYP106" s="7"/>
      <c r="LYQ106" s="7"/>
      <c r="LYR106" s="7"/>
      <c r="LYS106" s="7"/>
      <c r="LYT106" s="7"/>
      <c r="LYU106" s="7"/>
      <c r="LYV106" s="7"/>
      <c r="LYW106" s="7"/>
      <c r="LYX106" s="7"/>
      <c r="LYY106" s="7"/>
      <c r="LYZ106" s="7"/>
      <c r="LZA106" s="7"/>
      <c r="LZB106" s="7"/>
      <c r="LZC106" s="7"/>
      <c r="LZD106" s="7"/>
      <c r="LZE106" s="7"/>
      <c r="LZF106" s="7"/>
      <c r="LZG106" s="7"/>
      <c r="LZH106" s="7"/>
      <c r="LZI106" s="7"/>
      <c r="LZJ106" s="7"/>
      <c r="LZK106" s="7"/>
      <c r="LZL106" s="7"/>
      <c r="LZM106" s="7"/>
      <c r="LZN106" s="7"/>
      <c r="LZO106" s="7"/>
      <c r="LZP106" s="7"/>
      <c r="LZQ106" s="7"/>
      <c r="LZR106" s="7"/>
      <c r="LZS106" s="7"/>
      <c r="LZT106" s="7"/>
      <c r="LZU106" s="7"/>
      <c r="LZV106" s="7"/>
      <c r="LZW106" s="7"/>
      <c r="LZX106" s="7"/>
      <c r="LZY106" s="7"/>
      <c r="LZZ106" s="7"/>
      <c r="MAA106" s="7"/>
      <c r="MAB106" s="7"/>
      <c r="MAC106" s="7"/>
      <c r="MAD106" s="7"/>
      <c r="MAE106" s="7"/>
      <c r="MAF106" s="7"/>
      <c r="MAG106" s="7"/>
      <c r="MAH106" s="7"/>
      <c r="MAI106" s="7"/>
      <c r="MAJ106" s="7"/>
      <c r="MAK106" s="7"/>
      <c r="MAL106" s="7"/>
      <c r="MAM106" s="7"/>
      <c r="MAN106" s="7"/>
      <c r="MAO106" s="7"/>
      <c r="MAP106" s="7"/>
      <c r="MAQ106" s="7"/>
      <c r="MAR106" s="7"/>
      <c r="MAS106" s="7"/>
      <c r="MAT106" s="7"/>
      <c r="MAU106" s="7"/>
      <c r="MAV106" s="7"/>
      <c r="MAW106" s="7"/>
      <c r="MAX106" s="7"/>
      <c r="MAY106" s="7"/>
      <c r="MAZ106" s="7"/>
      <c r="MBA106" s="7"/>
      <c r="MBB106" s="7"/>
      <c r="MBC106" s="7"/>
      <c r="MBD106" s="7"/>
      <c r="MBE106" s="7"/>
      <c r="MBF106" s="7"/>
      <c r="MBG106" s="7"/>
      <c r="MBH106" s="7"/>
      <c r="MBI106" s="7"/>
      <c r="MBJ106" s="7"/>
      <c r="MBK106" s="7"/>
      <c r="MBL106" s="7"/>
      <c r="MBM106" s="7"/>
      <c r="MBN106" s="7"/>
      <c r="MBO106" s="7"/>
      <c r="MBP106" s="7"/>
      <c r="MBQ106" s="7"/>
      <c r="MBR106" s="7"/>
      <c r="MBS106" s="7"/>
      <c r="MBT106" s="7"/>
      <c r="MBU106" s="7"/>
      <c r="MBV106" s="7"/>
      <c r="MBW106" s="7"/>
      <c r="MBX106" s="7"/>
      <c r="MBY106" s="7"/>
      <c r="MBZ106" s="7"/>
      <c r="MCA106" s="7"/>
      <c r="MCB106" s="7"/>
      <c r="MCC106" s="7"/>
      <c r="MCD106" s="7"/>
      <c r="MCE106" s="7"/>
      <c r="MCF106" s="7"/>
      <c r="MCG106" s="7"/>
      <c r="MCH106" s="7"/>
      <c r="MCI106" s="7"/>
      <c r="MCJ106" s="7"/>
      <c r="MCK106" s="7"/>
      <c r="MCL106" s="7"/>
      <c r="MCM106" s="7"/>
      <c r="MCN106" s="7"/>
      <c r="MCO106" s="7"/>
      <c r="MCP106" s="7"/>
      <c r="MCQ106" s="7"/>
      <c r="MCR106" s="7"/>
      <c r="MCS106" s="7"/>
      <c r="MCT106" s="7"/>
      <c r="MCU106" s="7"/>
      <c r="MCV106" s="7"/>
      <c r="MCW106" s="7"/>
      <c r="MCX106" s="7"/>
      <c r="MCY106" s="7"/>
      <c r="MCZ106" s="7"/>
      <c r="MDA106" s="7"/>
      <c r="MDB106" s="7"/>
      <c r="MDC106" s="7"/>
      <c r="MDD106" s="7"/>
      <c r="MDE106" s="7"/>
      <c r="MDF106" s="7"/>
      <c r="MDG106" s="7"/>
      <c r="MDH106" s="7"/>
      <c r="MDI106" s="7"/>
      <c r="MDJ106" s="7"/>
      <c r="MDK106" s="7"/>
      <c r="MDL106" s="7"/>
      <c r="MDM106" s="7"/>
      <c r="MDN106" s="7"/>
      <c r="MDO106" s="7"/>
      <c r="MDP106" s="7"/>
      <c r="MDQ106" s="7"/>
      <c r="MDR106" s="7"/>
      <c r="MDS106" s="7"/>
      <c r="MDT106" s="7"/>
      <c r="MDU106" s="7"/>
      <c r="MDV106" s="7"/>
      <c r="MDW106" s="7"/>
      <c r="MDX106" s="7"/>
      <c r="MDY106" s="7"/>
      <c r="MDZ106" s="7"/>
      <c r="MEA106" s="7"/>
      <c r="MEB106" s="7"/>
      <c r="MEC106" s="7"/>
      <c r="MED106" s="7"/>
      <c r="MEE106" s="7"/>
      <c r="MEF106" s="7"/>
      <c r="MEG106" s="7"/>
      <c r="MEH106" s="7"/>
      <c r="MEI106" s="7"/>
      <c r="MEJ106" s="7"/>
      <c r="MEK106" s="7"/>
      <c r="MEL106" s="7"/>
      <c r="MEM106" s="7"/>
      <c r="MEN106" s="7"/>
      <c r="MEO106" s="7"/>
      <c r="MEP106" s="7"/>
      <c r="MEQ106" s="7"/>
      <c r="MER106" s="7"/>
      <c r="MES106" s="7"/>
      <c r="MET106" s="7"/>
      <c r="MEU106" s="7"/>
      <c r="MEV106" s="7"/>
      <c r="MEW106" s="7"/>
      <c r="MEX106" s="7"/>
      <c r="MEY106" s="7"/>
      <c r="MEZ106" s="7"/>
      <c r="MFA106" s="7"/>
      <c r="MFB106" s="7"/>
      <c r="MFC106" s="7"/>
      <c r="MFD106" s="7"/>
      <c r="MFE106" s="7"/>
      <c r="MFF106" s="7"/>
      <c r="MFG106" s="7"/>
      <c r="MFH106" s="7"/>
      <c r="MFI106" s="7"/>
      <c r="MFJ106" s="7"/>
      <c r="MFK106" s="7"/>
      <c r="MFL106" s="7"/>
      <c r="MFM106" s="7"/>
      <c r="MFN106" s="7"/>
      <c r="MFO106" s="7"/>
      <c r="MFP106" s="7"/>
      <c r="MFQ106" s="7"/>
      <c r="MFR106" s="7"/>
      <c r="MFS106" s="7"/>
      <c r="MFT106" s="7"/>
      <c r="MFU106" s="7"/>
      <c r="MFV106" s="7"/>
      <c r="MFW106" s="7"/>
      <c r="MFX106" s="7"/>
      <c r="MFY106" s="7"/>
      <c r="MFZ106" s="7"/>
      <c r="MGA106" s="7"/>
      <c r="MGB106" s="7"/>
      <c r="MGC106" s="7"/>
      <c r="MGD106" s="7"/>
      <c r="MGE106" s="7"/>
      <c r="MGF106" s="7"/>
      <c r="MGG106" s="7"/>
      <c r="MGH106" s="7"/>
      <c r="MGI106" s="7"/>
      <c r="MGJ106" s="7"/>
      <c r="MGK106" s="7"/>
      <c r="MGL106" s="7"/>
      <c r="MGM106" s="7"/>
      <c r="MGN106" s="7"/>
      <c r="MGO106" s="7"/>
      <c r="MGP106" s="7"/>
      <c r="MGQ106" s="7"/>
      <c r="MGR106" s="7"/>
      <c r="MGS106" s="7"/>
      <c r="MGT106" s="7"/>
      <c r="MGU106" s="7"/>
      <c r="MGV106" s="7"/>
      <c r="MGW106" s="7"/>
      <c r="MGX106" s="7"/>
      <c r="MGY106" s="7"/>
      <c r="MGZ106" s="7"/>
      <c r="MHA106" s="7"/>
      <c r="MHB106" s="7"/>
      <c r="MHC106" s="7"/>
      <c r="MHD106" s="7"/>
      <c r="MHE106" s="7"/>
      <c r="MHF106" s="7"/>
      <c r="MHG106" s="7"/>
      <c r="MHH106" s="7"/>
      <c r="MHI106" s="7"/>
      <c r="MHJ106" s="7"/>
      <c r="MHK106" s="7"/>
      <c r="MHL106" s="7"/>
      <c r="MHM106" s="7"/>
      <c r="MHN106" s="7"/>
      <c r="MHO106" s="7"/>
      <c r="MHP106" s="7"/>
      <c r="MHQ106" s="7"/>
      <c r="MHR106" s="7"/>
      <c r="MHS106" s="7"/>
      <c r="MHT106" s="7"/>
      <c r="MHU106" s="7"/>
      <c r="MHV106" s="7"/>
      <c r="MHW106" s="7"/>
      <c r="MHX106" s="7"/>
      <c r="MHY106" s="7"/>
      <c r="MHZ106" s="7"/>
      <c r="MIA106" s="7"/>
      <c r="MIB106" s="7"/>
      <c r="MIC106" s="7"/>
      <c r="MID106" s="7"/>
      <c r="MIE106" s="7"/>
      <c r="MIF106" s="7"/>
      <c r="MIG106" s="7"/>
      <c r="MIH106" s="7"/>
      <c r="MII106" s="7"/>
      <c r="MIJ106" s="7"/>
      <c r="MIK106" s="7"/>
      <c r="MIL106" s="7"/>
      <c r="MIM106" s="7"/>
      <c r="MIN106" s="7"/>
      <c r="MIO106" s="7"/>
      <c r="MIP106" s="7"/>
      <c r="MIQ106" s="7"/>
      <c r="MIR106" s="7"/>
      <c r="MIS106" s="7"/>
      <c r="MIT106" s="7"/>
      <c r="MIU106" s="7"/>
      <c r="MIV106" s="7"/>
      <c r="MIW106" s="7"/>
      <c r="MIX106" s="7"/>
      <c r="MIY106" s="7"/>
      <c r="MIZ106" s="7"/>
      <c r="MJA106" s="7"/>
      <c r="MJB106" s="7"/>
      <c r="MJC106" s="7"/>
      <c r="MJD106" s="7"/>
      <c r="MJE106" s="7"/>
      <c r="MJF106" s="7"/>
      <c r="MJG106" s="7"/>
      <c r="MJH106" s="7"/>
      <c r="MJI106" s="7"/>
      <c r="MJJ106" s="7"/>
      <c r="MJK106" s="7"/>
      <c r="MJL106" s="7"/>
      <c r="MJM106" s="7"/>
      <c r="MJN106" s="7"/>
      <c r="MJO106" s="7"/>
      <c r="MJP106" s="7"/>
      <c r="MJQ106" s="7"/>
      <c r="MJR106" s="7"/>
      <c r="MJS106" s="7"/>
      <c r="MJT106" s="7"/>
      <c r="MJU106" s="7"/>
      <c r="MJV106" s="7"/>
      <c r="MJW106" s="7"/>
      <c r="MJX106" s="7"/>
      <c r="MJY106" s="7"/>
      <c r="MJZ106" s="7"/>
      <c r="MKA106" s="7"/>
      <c r="MKB106" s="7"/>
      <c r="MKC106" s="7"/>
      <c r="MKD106" s="7"/>
      <c r="MKE106" s="7"/>
      <c r="MKF106" s="7"/>
      <c r="MKG106" s="7"/>
      <c r="MKH106" s="7"/>
      <c r="MKI106" s="7"/>
      <c r="MKJ106" s="7"/>
      <c r="MKK106" s="7"/>
      <c r="MKL106" s="7"/>
      <c r="MKM106" s="7"/>
      <c r="MKN106" s="7"/>
      <c r="MKO106" s="7"/>
      <c r="MKP106" s="7"/>
      <c r="MKQ106" s="7"/>
      <c r="MKR106" s="7"/>
      <c r="MKS106" s="7"/>
      <c r="MKT106" s="7"/>
      <c r="MKU106" s="7"/>
      <c r="MKV106" s="7"/>
      <c r="MKW106" s="7"/>
      <c r="MKX106" s="7"/>
      <c r="MKY106" s="7"/>
      <c r="MKZ106" s="7"/>
      <c r="MLA106" s="7"/>
      <c r="MLB106" s="7"/>
      <c r="MLC106" s="7"/>
      <c r="MLD106" s="7"/>
      <c r="MLE106" s="7"/>
      <c r="MLF106" s="7"/>
      <c r="MLG106" s="7"/>
      <c r="MLH106" s="7"/>
      <c r="MLI106" s="7"/>
      <c r="MLJ106" s="7"/>
      <c r="MLK106" s="7"/>
      <c r="MLL106" s="7"/>
      <c r="MLM106" s="7"/>
      <c r="MLN106" s="7"/>
      <c r="MLO106" s="7"/>
      <c r="MLP106" s="7"/>
      <c r="MLQ106" s="7"/>
      <c r="MLR106" s="7"/>
      <c r="MLS106" s="7"/>
      <c r="MLT106" s="7"/>
      <c r="MLU106" s="7"/>
      <c r="MLV106" s="7"/>
      <c r="MLW106" s="7"/>
      <c r="MLX106" s="7"/>
      <c r="MLY106" s="7"/>
      <c r="MLZ106" s="7"/>
      <c r="MMA106" s="7"/>
      <c r="MMB106" s="7"/>
      <c r="MMC106" s="7"/>
      <c r="MMD106" s="7"/>
      <c r="MME106" s="7"/>
      <c r="MMF106" s="7"/>
      <c r="MMG106" s="7"/>
      <c r="MMH106" s="7"/>
      <c r="MMI106" s="7"/>
      <c r="MMJ106" s="7"/>
      <c r="MMK106" s="7"/>
      <c r="MML106" s="7"/>
      <c r="MMM106" s="7"/>
      <c r="MMN106" s="7"/>
      <c r="MMO106" s="7"/>
      <c r="MMP106" s="7"/>
      <c r="MMQ106" s="7"/>
      <c r="MMR106" s="7"/>
      <c r="MMS106" s="7"/>
      <c r="MMT106" s="7"/>
      <c r="MMU106" s="7"/>
      <c r="MMV106" s="7"/>
      <c r="MMW106" s="7"/>
      <c r="MMX106" s="7"/>
      <c r="MMY106" s="7"/>
      <c r="MMZ106" s="7"/>
      <c r="MNA106" s="7"/>
      <c r="MNB106" s="7"/>
      <c r="MNC106" s="7"/>
      <c r="MND106" s="7"/>
      <c r="MNE106" s="7"/>
      <c r="MNF106" s="7"/>
      <c r="MNG106" s="7"/>
      <c r="MNH106" s="7"/>
      <c r="MNI106" s="7"/>
      <c r="MNJ106" s="7"/>
      <c r="MNK106" s="7"/>
      <c r="MNL106" s="7"/>
      <c r="MNM106" s="7"/>
      <c r="MNN106" s="7"/>
      <c r="MNO106" s="7"/>
      <c r="MNP106" s="7"/>
      <c r="MNQ106" s="7"/>
      <c r="MNR106" s="7"/>
      <c r="MNS106" s="7"/>
      <c r="MNT106" s="7"/>
      <c r="MNU106" s="7"/>
      <c r="MNV106" s="7"/>
      <c r="MNW106" s="7"/>
      <c r="MNX106" s="7"/>
      <c r="MNY106" s="7"/>
      <c r="MNZ106" s="7"/>
      <c r="MOA106" s="7"/>
      <c r="MOB106" s="7"/>
      <c r="MOC106" s="7"/>
      <c r="MOD106" s="7"/>
      <c r="MOE106" s="7"/>
      <c r="MOF106" s="7"/>
      <c r="MOG106" s="7"/>
      <c r="MOH106" s="7"/>
      <c r="MOI106" s="7"/>
      <c r="MOJ106" s="7"/>
      <c r="MOK106" s="7"/>
      <c r="MOL106" s="7"/>
      <c r="MOM106" s="7"/>
      <c r="MON106" s="7"/>
      <c r="MOO106" s="7"/>
      <c r="MOP106" s="7"/>
      <c r="MOQ106" s="7"/>
      <c r="MOR106" s="7"/>
      <c r="MOS106" s="7"/>
      <c r="MOT106" s="7"/>
      <c r="MOU106" s="7"/>
      <c r="MOV106" s="7"/>
      <c r="MOW106" s="7"/>
      <c r="MOX106" s="7"/>
      <c r="MOY106" s="7"/>
      <c r="MOZ106" s="7"/>
      <c r="MPA106" s="7"/>
      <c r="MPB106" s="7"/>
      <c r="MPC106" s="7"/>
      <c r="MPD106" s="7"/>
      <c r="MPE106" s="7"/>
      <c r="MPF106" s="7"/>
      <c r="MPG106" s="7"/>
      <c r="MPH106" s="7"/>
      <c r="MPI106" s="7"/>
      <c r="MPJ106" s="7"/>
      <c r="MPK106" s="7"/>
      <c r="MPL106" s="7"/>
      <c r="MPM106" s="7"/>
      <c r="MPN106" s="7"/>
      <c r="MPO106" s="7"/>
      <c r="MPP106" s="7"/>
      <c r="MPQ106" s="7"/>
      <c r="MPR106" s="7"/>
      <c r="MPS106" s="7"/>
      <c r="MPT106" s="7"/>
      <c r="MPU106" s="7"/>
      <c r="MPV106" s="7"/>
      <c r="MPW106" s="7"/>
      <c r="MPX106" s="7"/>
      <c r="MPY106" s="7"/>
      <c r="MPZ106" s="7"/>
      <c r="MQA106" s="7"/>
      <c r="MQB106" s="7"/>
      <c r="MQC106" s="7"/>
      <c r="MQD106" s="7"/>
      <c r="MQE106" s="7"/>
      <c r="MQF106" s="7"/>
      <c r="MQG106" s="7"/>
      <c r="MQH106" s="7"/>
      <c r="MQI106" s="7"/>
      <c r="MQJ106" s="7"/>
      <c r="MQK106" s="7"/>
      <c r="MQL106" s="7"/>
      <c r="MQM106" s="7"/>
      <c r="MQN106" s="7"/>
      <c r="MQO106" s="7"/>
      <c r="MQP106" s="7"/>
      <c r="MQQ106" s="7"/>
      <c r="MQR106" s="7"/>
      <c r="MQS106" s="7"/>
      <c r="MQT106" s="7"/>
      <c r="MQU106" s="7"/>
      <c r="MQV106" s="7"/>
      <c r="MQW106" s="7"/>
      <c r="MQX106" s="7"/>
      <c r="MQY106" s="7"/>
      <c r="MQZ106" s="7"/>
      <c r="MRA106" s="7"/>
      <c r="MRB106" s="7"/>
      <c r="MRC106" s="7"/>
      <c r="MRD106" s="7"/>
      <c r="MRE106" s="7"/>
      <c r="MRF106" s="7"/>
      <c r="MRG106" s="7"/>
      <c r="MRH106" s="7"/>
      <c r="MRI106" s="7"/>
      <c r="MRJ106" s="7"/>
      <c r="MRK106" s="7"/>
      <c r="MRL106" s="7"/>
      <c r="MRM106" s="7"/>
      <c r="MRN106" s="7"/>
      <c r="MRO106" s="7"/>
      <c r="MRP106" s="7"/>
      <c r="MRQ106" s="7"/>
      <c r="MRR106" s="7"/>
      <c r="MRS106" s="7"/>
      <c r="MRT106" s="7"/>
      <c r="MRU106" s="7"/>
      <c r="MRV106" s="7"/>
      <c r="MRW106" s="7"/>
      <c r="MRX106" s="7"/>
      <c r="MRY106" s="7"/>
      <c r="MRZ106" s="7"/>
      <c r="MSA106" s="7"/>
      <c r="MSB106" s="7"/>
      <c r="MSC106" s="7"/>
      <c r="MSD106" s="7"/>
      <c r="MSE106" s="7"/>
      <c r="MSF106" s="7"/>
      <c r="MSG106" s="7"/>
      <c r="MSH106" s="7"/>
      <c r="MSI106" s="7"/>
      <c r="MSJ106" s="7"/>
      <c r="MSK106" s="7"/>
      <c r="MSL106" s="7"/>
      <c r="MSM106" s="7"/>
      <c r="MSN106" s="7"/>
      <c r="MSO106" s="7"/>
      <c r="MSP106" s="7"/>
      <c r="MSQ106" s="7"/>
      <c r="MSR106" s="7"/>
      <c r="MSS106" s="7"/>
      <c r="MST106" s="7"/>
      <c r="MSU106" s="7"/>
      <c r="MSV106" s="7"/>
      <c r="MSW106" s="7"/>
      <c r="MSX106" s="7"/>
      <c r="MSY106" s="7"/>
      <c r="MSZ106" s="7"/>
      <c r="MTA106" s="7"/>
      <c r="MTB106" s="7"/>
      <c r="MTC106" s="7"/>
      <c r="MTD106" s="7"/>
      <c r="MTE106" s="7"/>
      <c r="MTF106" s="7"/>
      <c r="MTG106" s="7"/>
      <c r="MTH106" s="7"/>
      <c r="MTI106" s="7"/>
      <c r="MTJ106" s="7"/>
      <c r="MTK106" s="7"/>
      <c r="MTL106" s="7"/>
      <c r="MTM106" s="7"/>
      <c r="MTN106" s="7"/>
      <c r="MTO106" s="7"/>
      <c r="MTP106" s="7"/>
      <c r="MTQ106" s="7"/>
      <c r="MTR106" s="7"/>
      <c r="MTS106" s="7"/>
      <c r="MTT106" s="7"/>
      <c r="MTU106" s="7"/>
      <c r="MTV106" s="7"/>
      <c r="MTW106" s="7"/>
      <c r="MTX106" s="7"/>
      <c r="MTY106" s="7"/>
      <c r="MTZ106" s="7"/>
      <c r="MUA106" s="7"/>
      <c r="MUB106" s="7"/>
      <c r="MUC106" s="7"/>
      <c r="MUD106" s="7"/>
      <c r="MUE106" s="7"/>
      <c r="MUF106" s="7"/>
      <c r="MUG106" s="7"/>
      <c r="MUH106" s="7"/>
      <c r="MUI106" s="7"/>
      <c r="MUJ106" s="7"/>
      <c r="MUK106" s="7"/>
      <c r="MUL106" s="7"/>
      <c r="MUM106" s="7"/>
      <c r="MUN106" s="7"/>
      <c r="MUO106" s="7"/>
      <c r="MUP106" s="7"/>
      <c r="MUQ106" s="7"/>
      <c r="MUR106" s="7"/>
      <c r="MUS106" s="7"/>
      <c r="MUT106" s="7"/>
      <c r="MUU106" s="7"/>
      <c r="MUV106" s="7"/>
      <c r="MUW106" s="7"/>
      <c r="MUX106" s="7"/>
      <c r="MUY106" s="7"/>
      <c r="MUZ106" s="7"/>
      <c r="MVA106" s="7"/>
      <c r="MVB106" s="7"/>
      <c r="MVC106" s="7"/>
      <c r="MVD106" s="7"/>
      <c r="MVE106" s="7"/>
      <c r="MVF106" s="7"/>
      <c r="MVG106" s="7"/>
      <c r="MVH106" s="7"/>
      <c r="MVI106" s="7"/>
      <c r="MVJ106" s="7"/>
      <c r="MVK106" s="7"/>
      <c r="MVL106" s="7"/>
      <c r="MVM106" s="7"/>
      <c r="MVN106" s="7"/>
      <c r="MVO106" s="7"/>
      <c r="MVP106" s="7"/>
      <c r="MVQ106" s="7"/>
      <c r="MVR106" s="7"/>
      <c r="MVS106" s="7"/>
      <c r="MVT106" s="7"/>
      <c r="MVU106" s="7"/>
      <c r="MVV106" s="7"/>
      <c r="MVW106" s="7"/>
      <c r="MVX106" s="7"/>
      <c r="MVY106" s="7"/>
      <c r="MVZ106" s="7"/>
      <c r="MWA106" s="7"/>
      <c r="MWB106" s="7"/>
      <c r="MWC106" s="7"/>
      <c r="MWD106" s="7"/>
      <c r="MWE106" s="7"/>
      <c r="MWF106" s="7"/>
      <c r="MWG106" s="7"/>
      <c r="MWH106" s="7"/>
      <c r="MWI106" s="7"/>
      <c r="MWJ106" s="7"/>
      <c r="MWK106" s="7"/>
      <c r="MWL106" s="7"/>
      <c r="MWM106" s="7"/>
      <c r="MWN106" s="7"/>
      <c r="MWO106" s="7"/>
      <c r="MWP106" s="7"/>
      <c r="MWQ106" s="7"/>
      <c r="MWR106" s="7"/>
      <c r="MWS106" s="7"/>
      <c r="MWT106" s="7"/>
      <c r="MWU106" s="7"/>
      <c r="MWV106" s="7"/>
      <c r="MWW106" s="7"/>
      <c r="MWX106" s="7"/>
      <c r="MWY106" s="7"/>
      <c r="MWZ106" s="7"/>
      <c r="MXA106" s="7"/>
      <c r="MXB106" s="7"/>
      <c r="MXC106" s="7"/>
      <c r="MXD106" s="7"/>
      <c r="MXE106" s="7"/>
      <c r="MXF106" s="7"/>
      <c r="MXG106" s="7"/>
      <c r="MXH106" s="7"/>
      <c r="MXI106" s="7"/>
      <c r="MXJ106" s="7"/>
      <c r="MXK106" s="7"/>
      <c r="MXL106" s="7"/>
      <c r="MXM106" s="7"/>
      <c r="MXN106" s="7"/>
      <c r="MXO106" s="7"/>
      <c r="MXP106" s="7"/>
      <c r="MXQ106" s="7"/>
      <c r="MXR106" s="7"/>
      <c r="MXS106" s="7"/>
      <c r="MXT106" s="7"/>
      <c r="MXU106" s="7"/>
      <c r="MXV106" s="7"/>
      <c r="MXW106" s="7"/>
      <c r="MXX106" s="7"/>
      <c r="MXY106" s="7"/>
      <c r="MXZ106" s="7"/>
      <c r="MYA106" s="7"/>
      <c r="MYB106" s="7"/>
      <c r="MYC106" s="7"/>
      <c r="MYD106" s="7"/>
      <c r="MYE106" s="7"/>
      <c r="MYF106" s="7"/>
      <c r="MYG106" s="7"/>
      <c r="MYH106" s="7"/>
      <c r="MYI106" s="7"/>
      <c r="MYJ106" s="7"/>
      <c r="MYK106" s="7"/>
      <c r="MYL106" s="7"/>
      <c r="MYM106" s="7"/>
      <c r="MYN106" s="7"/>
      <c r="MYO106" s="7"/>
      <c r="MYP106" s="7"/>
      <c r="MYQ106" s="7"/>
      <c r="MYR106" s="7"/>
      <c r="MYS106" s="7"/>
      <c r="MYT106" s="7"/>
      <c r="MYU106" s="7"/>
      <c r="MYV106" s="7"/>
      <c r="MYW106" s="7"/>
      <c r="MYX106" s="7"/>
      <c r="MYY106" s="7"/>
      <c r="MYZ106" s="7"/>
      <c r="MZA106" s="7"/>
      <c r="MZB106" s="7"/>
      <c r="MZC106" s="7"/>
      <c r="MZD106" s="7"/>
      <c r="MZE106" s="7"/>
      <c r="MZF106" s="7"/>
      <c r="MZG106" s="7"/>
      <c r="MZH106" s="7"/>
      <c r="MZI106" s="7"/>
      <c r="MZJ106" s="7"/>
      <c r="MZK106" s="7"/>
      <c r="MZL106" s="7"/>
      <c r="MZM106" s="7"/>
      <c r="MZN106" s="7"/>
      <c r="MZO106" s="7"/>
      <c r="MZP106" s="7"/>
      <c r="MZQ106" s="7"/>
      <c r="MZR106" s="7"/>
      <c r="MZS106" s="7"/>
      <c r="MZT106" s="7"/>
      <c r="MZU106" s="7"/>
      <c r="MZV106" s="7"/>
      <c r="MZW106" s="7"/>
      <c r="MZX106" s="7"/>
      <c r="MZY106" s="7"/>
      <c r="MZZ106" s="7"/>
      <c r="NAA106" s="7"/>
      <c r="NAB106" s="7"/>
      <c r="NAC106" s="7"/>
      <c r="NAD106" s="7"/>
      <c r="NAE106" s="7"/>
      <c r="NAF106" s="7"/>
      <c r="NAG106" s="7"/>
      <c r="NAH106" s="7"/>
      <c r="NAI106" s="7"/>
      <c r="NAJ106" s="7"/>
      <c r="NAK106" s="7"/>
      <c r="NAL106" s="7"/>
      <c r="NAM106" s="7"/>
      <c r="NAN106" s="7"/>
      <c r="NAO106" s="7"/>
      <c r="NAP106" s="7"/>
      <c r="NAQ106" s="7"/>
      <c r="NAR106" s="7"/>
      <c r="NAS106" s="7"/>
      <c r="NAT106" s="7"/>
      <c r="NAU106" s="7"/>
      <c r="NAV106" s="7"/>
      <c r="NAW106" s="7"/>
      <c r="NAX106" s="7"/>
      <c r="NAY106" s="7"/>
      <c r="NAZ106" s="7"/>
      <c r="NBA106" s="7"/>
      <c r="NBB106" s="7"/>
      <c r="NBC106" s="7"/>
      <c r="NBD106" s="7"/>
      <c r="NBE106" s="7"/>
      <c r="NBF106" s="7"/>
      <c r="NBG106" s="7"/>
      <c r="NBH106" s="7"/>
      <c r="NBI106" s="7"/>
      <c r="NBJ106" s="7"/>
      <c r="NBK106" s="7"/>
      <c r="NBL106" s="7"/>
      <c r="NBM106" s="7"/>
      <c r="NBN106" s="7"/>
      <c r="NBO106" s="7"/>
      <c r="NBP106" s="7"/>
      <c r="NBQ106" s="7"/>
      <c r="NBR106" s="7"/>
      <c r="NBS106" s="7"/>
      <c r="NBT106" s="7"/>
      <c r="NBU106" s="7"/>
      <c r="NBV106" s="7"/>
      <c r="NBW106" s="7"/>
      <c r="NBX106" s="7"/>
      <c r="NBY106" s="7"/>
      <c r="NBZ106" s="7"/>
      <c r="NCA106" s="7"/>
      <c r="NCB106" s="7"/>
      <c r="NCC106" s="7"/>
      <c r="NCD106" s="7"/>
      <c r="NCE106" s="7"/>
      <c r="NCF106" s="7"/>
      <c r="NCG106" s="7"/>
      <c r="NCH106" s="7"/>
      <c r="NCI106" s="7"/>
      <c r="NCJ106" s="7"/>
      <c r="NCK106" s="7"/>
      <c r="NCL106" s="7"/>
      <c r="NCM106" s="7"/>
      <c r="NCN106" s="7"/>
      <c r="NCO106" s="7"/>
      <c r="NCP106" s="7"/>
      <c r="NCQ106" s="7"/>
      <c r="NCR106" s="7"/>
      <c r="NCS106" s="7"/>
      <c r="NCT106" s="7"/>
      <c r="NCU106" s="7"/>
      <c r="NCV106" s="7"/>
      <c r="NCW106" s="7"/>
      <c r="NCX106" s="7"/>
      <c r="NCY106" s="7"/>
      <c r="NCZ106" s="7"/>
      <c r="NDA106" s="7"/>
      <c r="NDB106" s="7"/>
      <c r="NDC106" s="7"/>
      <c r="NDD106" s="7"/>
      <c r="NDE106" s="7"/>
      <c r="NDF106" s="7"/>
      <c r="NDG106" s="7"/>
      <c r="NDH106" s="7"/>
      <c r="NDI106" s="7"/>
      <c r="NDJ106" s="7"/>
      <c r="NDK106" s="7"/>
      <c r="NDL106" s="7"/>
      <c r="NDM106" s="7"/>
      <c r="NDN106" s="7"/>
      <c r="NDO106" s="7"/>
      <c r="NDP106" s="7"/>
      <c r="NDQ106" s="7"/>
      <c r="NDR106" s="7"/>
      <c r="NDS106" s="7"/>
      <c r="NDT106" s="7"/>
      <c r="NDU106" s="7"/>
      <c r="NDV106" s="7"/>
      <c r="NDW106" s="7"/>
      <c r="NDX106" s="7"/>
      <c r="NDY106" s="7"/>
      <c r="NDZ106" s="7"/>
      <c r="NEA106" s="7"/>
      <c r="NEB106" s="7"/>
      <c r="NEC106" s="7"/>
      <c r="NED106" s="7"/>
      <c r="NEE106" s="7"/>
      <c r="NEF106" s="7"/>
      <c r="NEG106" s="7"/>
      <c r="NEH106" s="7"/>
      <c r="NEI106" s="7"/>
      <c r="NEJ106" s="7"/>
      <c r="NEK106" s="7"/>
      <c r="NEL106" s="7"/>
      <c r="NEM106" s="7"/>
      <c r="NEN106" s="7"/>
      <c r="NEO106" s="7"/>
      <c r="NEP106" s="7"/>
      <c r="NEQ106" s="7"/>
      <c r="NER106" s="7"/>
      <c r="NES106" s="7"/>
      <c r="NET106" s="7"/>
      <c r="NEU106" s="7"/>
      <c r="NEV106" s="7"/>
      <c r="NEW106" s="7"/>
      <c r="NEX106" s="7"/>
      <c r="NEY106" s="7"/>
      <c r="NEZ106" s="7"/>
      <c r="NFA106" s="7"/>
      <c r="NFB106" s="7"/>
      <c r="NFC106" s="7"/>
      <c r="NFD106" s="7"/>
      <c r="NFE106" s="7"/>
      <c r="NFF106" s="7"/>
      <c r="NFG106" s="7"/>
      <c r="NFH106" s="7"/>
      <c r="NFI106" s="7"/>
      <c r="NFJ106" s="7"/>
      <c r="NFK106" s="7"/>
      <c r="NFL106" s="7"/>
      <c r="NFM106" s="7"/>
      <c r="NFN106" s="7"/>
      <c r="NFO106" s="7"/>
      <c r="NFP106" s="7"/>
      <c r="NFQ106" s="7"/>
      <c r="NFR106" s="7"/>
      <c r="NFS106" s="7"/>
      <c r="NFT106" s="7"/>
      <c r="NFU106" s="7"/>
      <c r="NFV106" s="7"/>
      <c r="NFW106" s="7"/>
      <c r="NFX106" s="7"/>
      <c r="NFY106" s="7"/>
      <c r="NFZ106" s="7"/>
      <c r="NGA106" s="7"/>
      <c r="NGB106" s="7"/>
      <c r="NGC106" s="7"/>
      <c r="NGD106" s="7"/>
      <c r="NGE106" s="7"/>
      <c r="NGF106" s="7"/>
      <c r="NGG106" s="7"/>
      <c r="NGH106" s="7"/>
      <c r="NGI106" s="7"/>
      <c r="NGJ106" s="7"/>
      <c r="NGK106" s="7"/>
      <c r="NGL106" s="7"/>
      <c r="NGM106" s="7"/>
      <c r="NGN106" s="7"/>
      <c r="NGO106" s="7"/>
      <c r="NGP106" s="7"/>
      <c r="NGQ106" s="7"/>
      <c r="NGR106" s="7"/>
      <c r="NGS106" s="7"/>
      <c r="NGT106" s="7"/>
      <c r="NGU106" s="7"/>
      <c r="NGV106" s="7"/>
      <c r="NGW106" s="7"/>
      <c r="NGX106" s="7"/>
      <c r="NGY106" s="7"/>
      <c r="NGZ106" s="7"/>
      <c r="NHA106" s="7"/>
      <c r="NHB106" s="7"/>
      <c r="NHC106" s="7"/>
      <c r="NHD106" s="7"/>
      <c r="NHE106" s="7"/>
      <c r="NHF106" s="7"/>
      <c r="NHG106" s="7"/>
      <c r="NHH106" s="7"/>
      <c r="NHI106" s="7"/>
      <c r="NHJ106" s="7"/>
      <c r="NHK106" s="7"/>
      <c r="NHL106" s="7"/>
      <c r="NHM106" s="7"/>
      <c r="NHN106" s="7"/>
      <c r="NHO106" s="7"/>
      <c r="NHP106" s="7"/>
      <c r="NHQ106" s="7"/>
      <c r="NHR106" s="7"/>
      <c r="NHS106" s="7"/>
      <c r="NHT106" s="7"/>
      <c r="NHU106" s="7"/>
      <c r="NHV106" s="7"/>
      <c r="NHW106" s="7"/>
      <c r="NHX106" s="7"/>
      <c r="NHY106" s="7"/>
      <c r="NHZ106" s="7"/>
      <c r="NIA106" s="7"/>
      <c r="NIB106" s="7"/>
      <c r="NIC106" s="7"/>
      <c r="NID106" s="7"/>
      <c r="NIE106" s="7"/>
      <c r="NIF106" s="7"/>
      <c r="NIG106" s="7"/>
      <c r="NIH106" s="7"/>
      <c r="NII106" s="7"/>
      <c r="NIJ106" s="7"/>
      <c r="NIK106" s="7"/>
      <c r="NIL106" s="7"/>
      <c r="NIM106" s="7"/>
      <c r="NIN106" s="7"/>
      <c r="NIO106" s="7"/>
      <c r="NIP106" s="7"/>
      <c r="NIQ106" s="7"/>
      <c r="NIR106" s="7"/>
      <c r="NIS106" s="7"/>
      <c r="NIT106" s="7"/>
      <c r="NIU106" s="7"/>
      <c r="NIV106" s="7"/>
      <c r="NIW106" s="7"/>
      <c r="NIX106" s="7"/>
      <c r="NIY106" s="7"/>
      <c r="NIZ106" s="7"/>
      <c r="NJA106" s="7"/>
      <c r="NJB106" s="7"/>
      <c r="NJC106" s="7"/>
      <c r="NJD106" s="7"/>
      <c r="NJE106" s="7"/>
      <c r="NJF106" s="7"/>
      <c r="NJG106" s="7"/>
      <c r="NJH106" s="7"/>
      <c r="NJI106" s="7"/>
      <c r="NJJ106" s="7"/>
      <c r="NJK106" s="7"/>
      <c r="NJL106" s="7"/>
      <c r="NJM106" s="7"/>
      <c r="NJN106" s="7"/>
      <c r="NJO106" s="7"/>
      <c r="NJP106" s="7"/>
      <c r="NJQ106" s="7"/>
      <c r="NJR106" s="7"/>
      <c r="NJS106" s="7"/>
      <c r="NJT106" s="7"/>
      <c r="NJU106" s="7"/>
      <c r="NJV106" s="7"/>
      <c r="NJW106" s="7"/>
      <c r="NJX106" s="7"/>
      <c r="NJY106" s="7"/>
      <c r="NJZ106" s="7"/>
      <c r="NKA106" s="7"/>
      <c r="NKB106" s="7"/>
      <c r="NKC106" s="7"/>
      <c r="NKD106" s="7"/>
      <c r="NKE106" s="7"/>
      <c r="NKF106" s="7"/>
      <c r="NKG106" s="7"/>
      <c r="NKH106" s="7"/>
      <c r="NKI106" s="7"/>
      <c r="NKJ106" s="7"/>
      <c r="NKK106" s="7"/>
      <c r="NKL106" s="7"/>
      <c r="NKM106" s="7"/>
      <c r="NKN106" s="7"/>
      <c r="NKO106" s="7"/>
      <c r="NKP106" s="7"/>
      <c r="NKQ106" s="7"/>
      <c r="NKR106" s="7"/>
      <c r="NKS106" s="7"/>
      <c r="NKT106" s="7"/>
      <c r="NKU106" s="7"/>
      <c r="NKV106" s="7"/>
      <c r="NKW106" s="7"/>
      <c r="NKX106" s="7"/>
      <c r="NKY106" s="7"/>
      <c r="NKZ106" s="7"/>
      <c r="NLA106" s="7"/>
      <c r="NLB106" s="7"/>
      <c r="NLC106" s="7"/>
      <c r="NLD106" s="7"/>
      <c r="NLE106" s="7"/>
      <c r="NLF106" s="7"/>
      <c r="NLG106" s="7"/>
      <c r="NLH106" s="7"/>
      <c r="NLI106" s="7"/>
      <c r="NLJ106" s="7"/>
      <c r="NLK106" s="7"/>
      <c r="NLL106" s="7"/>
      <c r="NLM106" s="7"/>
      <c r="NLN106" s="7"/>
      <c r="NLO106" s="7"/>
      <c r="NLP106" s="7"/>
      <c r="NLQ106" s="7"/>
      <c r="NLR106" s="7"/>
      <c r="NLS106" s="7"/>
      <c r="NLT106" s="7"/>
      <c r="NLU106" s="7"/>
      <c r="NLV106" s="7"/>
      <c r="NLW106" s="7"/>
      <c r="NLX106" s="7"/>
      <c r="NLY106" s="7"/>
      <c r="NLZ106" s="7"/>
      <c r="NMA106" s="7"/>
      <c r="NMB106" s="7"/>
      <c r="NMC106" s="7"/>
      <c r="NMD106" s="7"/>
      <c r="NME106" s="7"/>
      <c r="NMF106" s="7"/>
      <c r="NMG106" s="7"/>
      <c r="NMH106" s="7"/>
      <c r="NMI106" s="7"/>
      <c r="NMJ106" s="7"/>
      <c r="NMK106" s="7"/>
      <c r="NML106" s="7"/>
      <c r="NMM106" s="7"/>
      <c r="NMN106" s="7"/>
      <c r="NMO106" s="7"/>
      <c r="NMP106" s="7"/>
      <c r="NMQ106" s="7"/>
      <c r="NMR106" s="7"/>
      <c r="NMS106" s="7"/>
      <c r="NMT106" s="7"/>
      <c r="NMU106" s="7"/>
      <c r="NMV106" s="7"/>
      <c r="NMW106" s="7"/>
      <c r="NMX106" s="7"/>
      <c r="NMY106" s="7"/>
      <c r="NMZ106" s="7"/>
      <c r="NNA106" s="7"/>
      <c r="NNB106" s="7"/>
      <c r="NNC106" s="7"/>
      <c r="NND106" s="7"/>
      <c r="NNE106" s="7"/>
      <c r="NNF106" s="7"/>
      <c r="NNG106" s="7"/>
      <c r="NNH106" s="7"/>
      <c r="NNI106" s="7"/>
      <c r="NNJ106" s="7"/>
      <c r="NNK106" s="7"/>
      <c r="NNL106" s="7"/>
      <c r="NNM106" s="7"/>
      <c r="NNN106" s="7"/>
      <c r="NNO106" s="7"/>
      <c r="NNP106" s="7"/>
      <c r="NNQ106" s="7"/>
      <c r="NNR106" s="7"/>
      <c r="NNS106" s="7"/>
      <c r="NNT106" s="7"/>
      <c r="NNU106" s="7"/>
      <c r="NNV106" s="7"/>
      <c r="NNW106" s="7"/>
      <c r="NNX106" s="7"/>
      <c r="NNY106" s="7"/>
      <c r="NNZ106" s="7"/>
      <c r="NOA106" s="7"/>
      <c r="NOB106" s="7"/>
      <c r="NOC106" s="7"/>
      <c r="NOD106" s="7"/>
      <c r="NOE106" s="7"/>
      <c r="NOF106" s="7"/>
      <c r="NOG106" s="7"/>
      <c r="NOH106" s="7"/>
      <c r="NOI106" s="7"/>
      <c r="NOJ106" s="7"/>
      <c r="NOK106" s="7"/>
      <c r="NOL106" s="7"/>
      <c r="NOM106" s="7"/>
      <c r="NON106" s="7"/>
      <c r="NOO106" s="7"/>
      <c r="NOP106" s="7"/>
      <c r="NOQ106" s="7"/>
      <c r="NOR106" s="7"/>
      <c r="NOS106" s="7"/>
      <c r="NOT106" s="7"/>
      <c r="NOU106" s="7"/>
      <c r="NOV106" s="7"/>
      <c r="NOW106" s="7"/>
      <c r="NOX106" s="7"/>
      <c r="NOY106" s="7"/>
      <c r="NOZ106" s="7"/>
      <c r="NPA106" s="7"/>
      <c r="NPB106" s="7"/>
      <c r="NPC106" s="7"/>
      <c r="NPD106" s="7"/>
      <c r="NPE106" s="7"/>
      <c r="NPF106" s="7"/>
      <c r="NPG106" s="7"/>
      <c r="NPH106" s="7"/>
      <c r="NPI106" s="7"/>
      <c r="NPJ106" s="7"/>
      <c r="NPK106" s="7"/>
      <c r="NPL106" s="7"/>
      <c r="NPM106" s="7"/>
      <c r="NPN106" s="7"/>
      <c r="NPO106" s="7"/>
      <c r="NPP106" s="7"/>
      <c r="NPQ106" s="7"/>
      <c r="NPR106" s="7"/>
      <c r="NPS106" s="7"/>
      <c r="NPT106" s="7"/>
      <c r="NPU106" s="7"/>
      <c r="NPV106" s="7"/>
      <c r="NPW106" s="7"/>
      <c r="NPX106" s="7"/>
      <c r="NPY106" s="7"/>
      <c r="NPZ106" s="7"/>
      <c r="NQA106" s="7"/>
      <c r="NQB106" s="7"/>
      <c r="NQC106" s="7"/>
      <c r="NQD106" s="7"/>
      <c r="NQE106" s="7"/>
      <c r="NQF106" s="7"/>
      <c r="NQG106" s="7"/>
      <c r="NQH106" s="7"/>
      <c r="NQI106" s="7"/>
      <c r="NQJ106" s="7"/>
      <c r="NQK106" s="7"/>
      <c r="NQL106" s="7"/>
      <c r="NQM106" s="7"/>
      <c r="NQN106" s="7"/>
      <c r="NQO106" s="7"/>
      <c r="NQP106" s="7"/>
      <c r="NQQ106" s="7"/>
      <c r="NQR106" s="7"/>
      <c r="NQS106" s="7"/>
      <c r="NQT106" s="7"/>
      <c r="NQU106" s="7"/>
      <c r="NQV106" s="7"/>
      <c r="NQW106" s="7"/>
      <c r="NQX106" s="7"/>
      <c r="NQY106" s="7"/>
      <c r="NQZ106" s="7"/>
      <c r="NRA106" s="7"/>
      <c r="NRB106" s="7"/>
      <c r="NRC106" s="7"/>
      <c r="NRD106" s="7"/>
      <c r="NRE106" s="7"/>
      <c r="NRF106" s="7"/>
      <c r="NRG106" s="7"/>
      <c r="NRH106" s="7"/>
      <c r="NRI106" s="7"/>
      <c r="NRJ106" s="7"/>
      <c r="NRK106" s="7"/>
      <c r="NRL106" s="7"/>
      <c r="NRM106" s="7"/>
      <c r="NRN106" s="7"/>
      <c r="NRO106" s="7"/>
      <c r="NRP106" s="7"/>
      <c r="NRQ106" s="7"/>
      <c r="NRR106" s="7"/>
      <c r="NRS106" s="7"/>
      <c r="NRT106" s="7"/>
      <c r="NRU106" s="7"/>
      <c r="NRV106" s="7"/>
      <c r="NRW106" s="7"/>
      <c r="NRX106" s="7"/>
      <c r="NRY106" s="7"/>
      <c r="NRZ106" s="7"/>
      <c r="NSA106" s="7"/>
      <c r="NSB106" s="7"/>
      <c r="NSC106" s="7"/>
      <c r="NSD106" s="7"/>
      <c r="NSE106" s="7"/>
      <c r="NSF106" s="7"/>
      <c r="NSG106" s="7"/>
      <c r="NSH106" s="7"/>
      <c r="NSI106" s="7"/>
      <c r="NSJ106" s="7"/>
      <c r="NSK106" s="7"/>
      <c r="NSL106" s="7"/>
      <c r="NSM106" s="7"/>
      <c r="NSN106" s="7"/>
      <c r="NSO106" s="7"/>
      <c r="NSP106" s="7"/>
      <c r="NSQ106" s="7"/>
      <c r="NSR106" s="7"/>
      <c r="NSS106" s="7"/>
      <c r="NST106" s="7"/>
      <c r="NSU106" s="7"/>
      <c r="NSV106" s="7"/>
      <c r="NSW106" s="7"/>
      <c r="NSX106" s="7"/>
      <c r="NSY106" s="7"/>
      <c r="NSZ106" s="7"/>
      <c r="NTA106" s="7"/>
      <c r="NTB106" s="7"/>
      <c r="NTC106" s="7"/>
      <c r="NTD106" s="7"/>
      <c r="NTE106" s="7"/>
      <c r="NTF106" s="7"/>
      <c r="NTG106" s="7"/>
      <c r="NTH106" s="7"/>
      <c r="NTI106" s="7"/>
      <c r="NTJ106" s="7"/>
      <c r="NTK106" s="7"/>
      <c r="NTL106" s="7"/>
      <c r="NTM106" s="7"/>
      <c r="NTN106" s="7"/>
      <c r="NTO106" s="7"/>
      <c r="NTP106" s="7"/>
      <c r="NTQ106" s="7"/>
      <c r="NTR106" s="7"/>
      <c r="NTS106" s="7"/>
      <c r="NTT106" s="7"/>
      <c r="NTU106" s="7"/>
      <c r="NTV106" s="7"/>
      <c r="NTW106" s="7"/>
      <c r="NTX106" s="7"/>
      <c r="NTY106" s="7"/>
      <c r="NTZ106" s="7"/>
      <c r="NUA106" s="7"/>
      <c r="NUB106" s="7"/>
      <c r="NUC106" s="7"/>
      <c r="NUD106" s="7"/>
      <c r="NUE106" s="7"/>
      <c r="NUF106" s="7"/>
      <c r="NUG106" s="7"/>
      <c r="NUH106" s="7"/>
      <c r="NUI106" s="7"/>
      <c r="NUJ106" s="7"/>
      <c r="NUK106" s="7"/>
      <c r="NUL106" s="7"/>
      <c r="NUM106" s="7"/>
      <c r="NUN106" s="7"/>
      <c r="NUO106" s="7"/>
      <c r="NUP106" s="7"/>
      <c r="NUQ106" s="7"/>
      <c r="NUR106" s="7"/>
      <c r="NUS106" s="7"/>
      <c r="NUT106" s="7"/>
      <c r="NUU106" s="7"/>
      <c r="NUV106" s="7"/>
      <c r="NUW106" s="7"/>
      <c r="NUX106" s="7"/>
      <c r="NUY106" s="7"/>
      <c r="NUZ106" s="7"/>
      <c r="NVA106" s="7"/>
      <c r="NVB106" s="7"/>
      <c r="NVC106" s="7"/>
      <c r="NVD106" s="7"/>
      <c r="NVE106" s="7"/>
      <c r="NVF106" s="7"/>
      <c r="NVG106" s="7"/>
      <c r="NVH106" s="7"/>
      <c r="NVI106" s="7"/>
      <c r="NVJ106" s="7"/>
      <c r="NVK106" s="7"/>
      <c r="NVL106" s="7"/>
      <c r="NVM106" s="7"/>
      <c r="NVN106" s="7"/>
      <c r="NVO106" s="7"/>
      <c r="NVP106" s="7"/>
      <c r="NVQ106" s="7"/>
      <c r="NVR106" s="7"/>
      <c r="NVS106" s="7"/>
      <c r="NVT106" s="7"/>
      <c r="NVU106" s="7"/>
      <c r="NVV106" s="7"/>
      <c r="NVW106" s="7"/>
      <c r="NVX106" s="7"/>
      <c r="NVY106" s="7"/>
      <c r="NVZ106" s="7"/>
      <c r="NWA106" s="7"/>
      <c r="NWB106" s="7"/>
      <c r="NWC106" s="7"/>
      <c r="NWD106" s="7"/>
      <c r="NWE106" s="7"/>
      <c r="NWF106" s="7"/>
      <c r="NWG106" s="7"/>
      <c r="NWH106" s="7"/>
      <c r="NWI106" s="7"/>
      <c r="NWJ106" s="7"/>
      <c r="NWK106" s="7"/>
      <c r="NWL106" s="7"/>
      <c r="NWM106" s="7"/>
      <c r="NWN106" s="7"/>
      <c r="NWO106" s="7"/>
      <c r="NWP106" s="7"/>
      <c r="NWQ106" s="7"/>
      <c r="NWR106" s="7"/>
      <c r="NWS106" s="7"/>
      <c r="NWT106" s="7"/>
      <c r="NWU106" s="7"/>
      <c r="NWV106" s="7"/>
      <c r="NWW106" s="7"/>
      <c r="NWX106" s="7"/>
      <c r="NWY106" s="7"/>
      <c r="NWZ106" s="7"/>
      <c r="NXA106" s="7"/>
      <c r="NXB106" s="7"/>
      <c r="NXC106" s="7"/>
      <c r="NXD106" s="7"/>
      <c r="NXE106" s="7"/>
      <c r="NXF106" s="7"/>
      <c r="NXG106" s="7"/>
      <c r="NXH106" s="7"/>
      <c r="NXI106" s="7"/>
      <c r="NXJ106" s="7"/>
      <c r="NXK106" s="7"/>
      <c r="NXL106" s="7"/>
      <c r="NXM106" s="7"/>
      <c r="NXN106" s="7"/>
      <c r="NXO106" s="7"/>
      <c r="NXP106" s="7"/>
      <c r="NXQ106" s="7"/>
      <c r="NXR106" s="7"/>
      <c r="NXS106" s="7"/>
      <c r="NXT106" s="7"/>
      <c r="NXU106" s="7"/>
      <c r="NXV106" s="7"/>
      <c r="NXW106" s="7"/>
      <c r="NXX106" s="7"/>
      <c r="NXY106" s="7"/>
      <c r="NXZ106" s="7"/>
      <c r="NYA106" s="7"/>
      <c r="NYB106" s="7"/>
      <c r="NYC106" s="7"/>
      <c r="NYD106" s="7"/>
      <c r="NYE106" s="7"/>
      <c r="NYF106" s="7"/>
      <c r="NYG106" s="7"/>
      <c r="NYH106" s="7"/>
      <c r="NYI106" s="7"/>
      <c r="NYJ106" s="7"/>
      <c r="NYK106" s="7"/>
      <c r="NYL106" s="7"/>
      <c r="NYM106" s="7"/>
      <c r="NYN106" s="7"/>
      <c r="NYO106" s="7"/>
      <c r="NYP106" s="7"/>
      <c r="NYQ106" s="7"/>
      <c r="NYR106" s="7"/>
      <c r="NYS106" s="7"/>
      <c r="NYT106" s="7"/>
      <c r="NYU106" s="7"/>
      <c r="NYV106" s="7"/>
      <c r="NYW106" s="7"/>
      <c r="NYX106" s="7"/>
      <c r="NYY106" s="7"/>
      <c r="NYZ106" s="7"/>
      <c r="NZA106" s="7"/>
      <c r="NZB106" s="7"/>
      <c r="NZC106" s="7"/>
      <c r="NZD106" s="7"/>
      <c r="NZE106" s="7"/>
      <c r="NZF106" s="7"/>
      <c r="NZG106" s="7"/>
      <c r="NZH106" s="7"/>
      <c r="NZI106" s="7"/>
      <c r="NZJ106" s="7"/>
      <c r="NZK106" s="7"/>
      <c r="NZL106" s="7"/>
      <c r="NZM106" s="7"/>
      <c r="NZN106" s="7"/>
      <c r="NZO106" s="7"/>
      <c r="NZP106" s="7"/>
      <c r="NZQ106" s="7"/>
      <c r="NZR106" s="7"/>
      <c r="NZS106" s="7"/>
      <c r="NZT106" s="7"/>
      <c r="NZU106" s="7"/>
      <c r="NZV106" s="7"/>
      <c r="NZW106" s="7"/>
      <c r="NZX106" s="7"/>
      <c r="NZY106" s="7"/>
      <c r="NZZ106" s="7"/>
      <c r="OAA106" s="7"/>
      <c r="OAB106" s="7"/>
      <c r="OAC106" s="7"/>
      <c r="OAD106" s="7"/>
      <c r="OAE106" s="7"/>
      <c r="OAF106" s="7"/>
      <c r="OAG106" s="7"/>
      <c r="OAH106" s="7"/>
      <c r="OAI106" s="7"/>
      <c r="OAJ106" s="7"/>
      <c r="OAK106" s="7"/>
      <c r="OAL106" s="7"/>
      <c r="OAM106" s="7"/>
      <c r="OAN106" s="7"/>
      <c r="OAO106" s="7"/>
      <c r="OAP106" s="7"/>
      <c r="OAQ106" s="7"/>
      <c r="OAR106" s="7"/>
      <c r="OAS106" s="7"/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</row>
    <row r="107" spans="1:16384" customFormat="1" x14ac:dyDescent="0.2">
      <c r="A107" s="1"/>
      <c r="B107" s="2"/>
      <c r="C107" s="2"/>
      <c r="D107" s="2"/>
      <c r="E107" s="1"/>
      <c r="F107" s="3"/>
      <c r="G107" s="3"/>
      <c r="H107" s="4"/>
      <c r="I107" s="3"/>
      <c r="J107" s="3"/>
      <c r="K107" s="1"/>
      <c r="L107" s="3"/>
      <c r="M107" s="5"/>
      <c r="N107" s="3"/>
      <c r="O107" s="3"/>
      <c r="P107" s="6"/>
      <c r="Q107" s="3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7"/>
      <c r="BOL107" s="7"/>
      <c r="BOM107" s="7"/>
      <c r="BON107" s="7"/>
      <c r="BOO107" s="7"/>
      <c r="BOP107" s="7"/>
      <c r="BOQ107" s="7"/>
      <c r="BOR107" s="7"/>
      <c r="BOS107" s="7"/>
      <c r="BOT107" s="7"/>
      <c r="BOU107" s="7"/>
      <c r="BOV107" s="7"/>
      <c r="BOW107" s="7"/>
      <c r="BOX107" s="7"/>
      <c r="BOY107" s="7"/>
      <c r="BOZ107" s="7"/>
      <c r="BPA107" s="7"/>
      <c r="BPB107" s="7"/>
      <c r="BPC107" s="7"/>
      <c r="BPD107" s="7"/>
      <c r="BPE107" s="7"/>
      <c r="BPF107" s="7"/>
      <c r="BPG107" s="7"/>
      <c r="BPH107" s="7"/>
      <c r="BPI107" s="7"/>
      <c r="BPJ107" s="7"/>
      <c r="BPK107" s="7"/>
      <c r="BPL107" s="7"/>
      <c r="BPM107" s="7"/>
      <c r="BPN107" s="7"/>
      <c r="BPO107" s="7"/>
      <c r="BPP107" s="7"/>
      <c r="BPQ107" s="7"/>
      <c r="BPR107" s="7"/>
      <c r="BPS107" s="7"/>
      <c r="BPT107" s="7"/>
      <c r="BPU107" s="7"/>
      <c r="BPV107" s="7"/>
      <c r="BPW107" s="7"/>
      <c r="BPX107" s="7"/>
      <c r="BPY107" s="7"/>
      <c r="BPZ107" s="7"/>
      <c r="BQA107" s="7"/>
      <c r="BQB107" s="7"/>
      <c r="BQC107" s="7"/>
      <c r="BQD107" s="7"/>
      <c r="BQE107" s="7"/>
      <c r="BQF107" s="7"/>
      <c r="BQG107" s="7"/>
      <c r="BQH107" s="7"/>
      <c r="BQI107" s="7"/>
      <c r="BQJ107" s="7"/>
      <c r="BQK107" s="7"/>
      <c r="BQL107" s="7"/>
      <c r="BQM107" s="7"/>
      <c r="BQN107" s="7"/>
      <c r="BQO107" s="7"/>
      <c r="BQP107" s="7"/>
      <c r="BQQ107" s="7"/>
      <c r="BQR107" s="7"/>
      <c r="BQS107" s="7"/>
      <c r="BQT107" s="7"/>
      <c r="BQU107" s="7"/>
      <c r="BQV107" s="7"/>
      <c r="BQW107" s="7"/>
      <c r="BQX107" s="7"/>
      <c r="BQY107" s="7"/>
      <c r="BQZ107" s="7"/>
      <c r="BRA107" s="7"/>
      <c r="BRB107" s="7"/>
      <c r="BRC107" s="7"/>
      <c r="BRD107" s="7"/>
      <c r="BRE107" s="7"/>
      <c r="BRF107" s="7"/>
      <c r="BRG107" s="7"/>
      <c r="BRH107" s="7"/>
      <c r="BRI107" s="7"/>
      <c r="BRJ107" s="7"/>
      <c r="BRK107" s="7"/>
      <c r="BRL107" s="7"/>
      <c r="BRM107" s="7"/>
      <c r="BRN107" s="7"/>
      <c r="BRO107" s="7"/>
      <c r="BRP107" s="7"/>
      <c r="BRQ107" s="7"/>
      <c r="BRR107" s="7"/>
      <c r="BRS107" s="7"/>
      <c r="BRT107" s="7"/>
      <c r="BRU107" s="7"/>
      <c r="BRV107" s="7"/>
      <c r="BRW107" s="7"/>
      <c r="BRX107" s="7"/>
      <c r="BRY107" s="7"/>
      <c r="BRZ107" s="7"/>
      <c r="BSA107" s="7"/>
      <c r="BSB107" s="7"/>
      <c r="BSC107" s="7"/>
      <c r="BSD107" s="7"/>
      <c r="BSE107" s="7"/>
      <c r="BSF107" s="7"/>
      <c r="BSG107" s="7"/>
      <c r="BSH107" s="7"/>
      <c r="BSI107" s="7"/>
      <c r="BSJ107" s="7"/>
      <c r="BSK107" s="7"/>
      <c r="BSL107" s="7"/>
      <c r="BSM107" s="7"/>
      <c r="BSN107" s="7"/>
      <c r="BSO107" s="7"/>
      <c r="BSP107" s="7"/>
      <c r="BSQ107" s="7"/>
      <c r="BSR107" s="7"/>
      <c r="BSS107" s="7"/>
      <c r="BST107" s="7"/>
      <c r="BSU107" s="7"/>
      <c r="BSV107" s="7"/>
      <c r="BSW107" s="7"/>
      <c r="BSX107" s="7"/>
      <c r="BSY107" s="7"/>
      <c r="BSZ107" s="7"/>
      <c r="BTA107" s="7"/>
      <c r="BTB107" s="7"/>
      <c r="BTC107" s="7"/>
      <c r="BTD107" s="7"/>
      <c r="BTE107" s="7"/>
      <c r="BTF107" s="7"/>
      <c r="BTG107" s="7"/>
      <c r="BTH107" s="7"/>
      <c r="BTI107" s="7"/>
      <c r="BTJ107" s="7"/>
      <c r="BTK107" s="7"/>
      <c r="BTL107" s="7"/>
      <c r="BTM107" s="7"/>
      <c r="BTN107" s="7"/>
      <c r="BTO107" s="7"/>
      <c r="BTP107" s="7"/>
      <c r="BTQ107" s="7"/>
      <c r="BTR107" s="7"/>
      <c r="BTS107" s="7"/>
      <c r="BTT107" s="7"/>
      <c r="BTU107" s="7"/>
      <c r="BTV107" s="7"/>
      <c r="BTW107" s="7"/>
      <c r="BTX107" s="7"/>
      <c r="BTY107" s="7"/>
      <c r="BTZ107" s="7"/>
      <c r="BUA107" s="7"/>
      <c r="BUB107" s="7"/>
      <c r="BUC107" s="7"/>
      <c r="BUD107" s="7"/>
      <c r="BUE107" s="7"/>
      <c r="BUF107" s="7"/>
      <c r="BUG107" s="7"/>
      <c r="BUH107" s="7"/>
      <c r="BUI107" s="7"/>
      <c r="BUJ107" s="7"/>
      <c r="BUK107" s="7"/>
      <c r="BUL107" s="7"/>
      <c r="BUM107" s="7"/>
      <c r="BUN107" s="7"/>
      <c r="BUO107" s="7"/>
      <c r="BUP107" s="7"/>
      <c r="BUQ107" s="7"/>
      <c r="BUR107" s="7"/>
      <c r="BUS107" s="7"/>
      <c r="BUT107" s="7"/>
      <c r="BUU107" s="7"/>
      <c r="BUV107" s="7"/>
      <c r="BUW107" s="7"/>
      <c r="BUX107" s="7"/>
      <c r="BUY107" s="7"/>
      <c r="BUZ107" s="7"/>
      <c r="BVA107" s="7"/>
      <c r="BVB107" s="7"/>
      <c r="BVC107" s="7"/>
      <c r="BVD107" s="7"/>
      <c r="BVE107" s="7"/>
      <c r="BVF107" s="7"/>
      <c r="BVG107" s="7"/>
      <c r="BVH107" s="7"/>
      <c r="BVI107" s="7"/>
      <c r="BVJ107" s="7"/>
      <c r="BVK107" s="7"/>
      <c r="BVL107" s="7"/>
      <c r="BVM107" s="7"/>
      <c r="BVN107" s="7"/>
      <c r="BVO107" s="7"/>
      <c r="BVP107" s="7"/>
      <c r="BVQ107" s="7"/>
      <c r="BVR107" s="7"/>
      <c r="BVS107" s="7"/>
      <c r="BVT107" s="7"/>
      <c r="BVU107" s="7"/>
      <c r="BVV107" s="7"/>
      <c r="BVW107" s="7"/>
      <c r="BVX107" s="7"/>
      <c r="BVY107" s="7"/>
      <c r="BVZ107" s="7"/>
      <c r="BWA107" s="7"/>
      <c r="BWB107" s="7"/>
      <c r="BWC107" s="7"/>
      <c r="BWD107" s="7"/>
      <c r="BWE107" s="7"/>
      <c r="BWF107" s="7"/>
      <c r="BWG107" s="7"/>
      <c r="BWH107" s="7"/>
      <c r="BWI107" s="7"/>
      <c r="BWJ107" s="7"/>
      <c r="BWK107" s="7"/>
      <c r="BWL107" s="7"/>
      <c r="BWM107" s="7"/>
      <c r="BWN107" s="7"/>
      <c r="BWO107" s="7"/>
      <c r="BWP107" s="7"/>
      <c r="BWQ107" s="7"/>
      <c r="BWR107" s="7"/>
      <c r="BWS107" s="7"/>
      <c r="BWT107" s="7"/>
      <c r="BWU107" s="7"/>
      <c r="BWV107" s="7"/>
      <c r="BWW107" s="7"/>
      <c r="BWX107" s="7"/>
      <c r="BWY107" s="7"/>
      <c r="BWZ107" s="7"/>
      <c r="BXA107" s="7"/>
      <c r="BXB107" s="7"/>
      <c r="BXC107" s="7"/>
      <c r="BXD107" s="7"/>
      <c r="BXE107" s="7"/>
      <c r="BXF107" s="7"/>
      <c r="BXG107" s="7"/>
      <c r="BXH107" s="7"/>
      <c r="BXI107" s="7"/>
      <c r="BXJ107" s="7"/>
      <c r="BXK107" s="7"/>
      <c r="BXL107" s="7"/>
      <c r="BXM107" s="7"/>
      <c r="BXN107" s="7"/>
      <c r="BXO107" s="7"/>
      <c r="BXP107" s="7"/>
      <c r="BXQ107" s="7"/>
      <c r="BXR107" s="7"/>
      <c r="BXS107" s="7"/>
      <c r="BXT107" s="7"/>
      <c r="BXU107" s="7"/>
      <c r="BXV107" s="7"/>
      <c r="BXW107" s="7"/>
      <c r="BXX107" s="7"/>
      <c r="BXY107" s="7"/>
      <c r="BXZ107" s="7"/>
      <c r="BYA107" s="7"/>
      <c r="BYB107" s="7"/>
      <c r="BYC107" s="7"/>
      <c r="BYD107" s="7"/>
      <c r="BYE107" s="7"/>
      <c r="BYF107" s="7"/>
      <c r="BYG107" s="7"/>
      <c r="BYH107" s="7"/>
      <c r="BYI107" s="7"/>
      <c r="BYJ107" s="7"/>
      <c r="BYK107" s="7"/>
      <c r="BYL107" s="7"/>
      <c r="BYM107" s="7"/>
      <c r="BYN107" s="7"/>
      <c r="BYO107" s="7"/>
      <c r="BYP107" s="7"/>
      <c r="BYQ107" s="7"/>
      <c r="BYR107" s="7"/>
      <c r="BYS107" s="7"/>
      <c r="BYT107" s="7"/>
      <c r="BYU107" s="7"/>
      <c r="BYV107" s="7"/>
      <c r="BYW107" s="7"/>
      <c r="BYX107" s="7"/>
      <c r="BYY107" s="7"/>
      <c r="BYZ107" s="7"/>
      <c r="BZA107" s="7"/>
      <c r="BZB107" s="7"/>
      <c r="BZC107" s="7"/>
      <c r="BZD107" s="7"/>
      <c r="BZE107" s="7"/>
      <c r="BZF107" s="7"/>
      <c r="BZG107" s="7"/>
      <c r="BZH107" s="7"/>
      <c r="BZI107" s="7"/>
      <c r="BZJ107" s="7"/>
      <c r="BZK107" s="7"/>
      <c r="BZL107" s="7"/>
      <c r="BZM107" s="7"/>
      <c r="BZN107" s="7"/>
      <c r="BZO107" s="7"/>
      <c r="BZP107" s="7"/>
      <c r="BZQ107" s="7"/>
      <c r="BZR107" s="7"/>
      <c r="BZS107" s="7"/>
      <c r="BZT107" s="7"/>
      <c r="BZU107" s="7"/>
      <c r="BZV107" s="7"/>
      <c r="BZW107" s="7"/>
      <c r="BZX107" s="7"/>
      <c r="BZY107" s="7"/>
      <c r="BZZ107" s="7"/>
      <c r="CAA107" s="7"/>
      <c r="CAB107" s="7"/>
      <c r="CAC107" s="7"/>
      <c r="CAD107" s="7"/>
      <c r="CAE107" s="7"/>
      <c r="CAF107" s="7"/>
      <c r="CAG107" s="7"/>
      <c r="CAH107" s="7"/>
      <c r="CAI107" s="7"/>
      <c r="CAJ107" s="7"/>
      <c r="CAK107" s="7"/>
      <c r="CAL107" s="7"/>
      <c r="CAM107" s="7"/>
      <c r="CAN107" s="7"/>
      <c r="CAO107" s="7"/>
      <c r="CAP107" s="7"/>
      <c r="CAQ107" s="7"/>
      <c r="CAR107" s="7"/>
      <c r="CAS107" s="7"/>
      <c r="CAT107" s="7"/>
      <c r="CAU107" s="7"/>
      <c r="CAV107" s="7"/>
      <c r="CAW107" s="7"/>
      <c r="CAX107" s="7"/>
      <c r="CAY107" s="7"/>
      <c r="CAZ107" s="7"/>
      <c r="CBA107" s="7"/>
      <c r="CBB107" s="7"/>
      <c r="CBC107" s="7"/>
      <c r="CBD107" s="7"/>
      <c r="CBE107" s="7"/>
      <c r="CBF107" s="7"/>
      <c r="CBG107" s="7"/>
      <c r="CBH107" s="7"/>
      <c r="CBI107" s="7"/>
      <c r="CBJ107" s="7"/>
      <c r="CBK107" s="7"/>
      <c r="CBL107" s="7"/>
      <c r="CBM107" s="7"/>
      <c r="CBN107" s="7"/>
      <c r="CBO107" s="7"/>
      <c r="CBP107" s="7"/>
      <c r="CBQ107" s="7"/>
      <c r="CBR107" s="7"/>
      <c r="CBS107" s="7"/>
      <c r="CBT107" s="7"/>
      <c r="CBU107" s="7"/>
      <c r="CBV107" s="7"/>
      <c r="CBW107" s="7"/>
      <c r="CBX107" s="7"/>
      <c r="CBY107" s="7"/>
      <c r="CBZ107" s="7"/>
      <c r="CCA107" s="7"/>
      <c r="CCB107" s="7"/>
      <c r="CCC107" s="7"/>
      <c r="CCD107" s="7"/>
      <c r="CCE107" s="7"/>
      <c r="CCF107" s="7"/>
      <c r="CCG107" s="7"/>
      <c r="CCH107" s="7"/>
      <c r="CCI107" s="7"/>
      <c r="CCJ107" s="7"/>
      <c r="CCK107" s="7"/>
      <c r="CCL107" s="7"/>
      <c r="CCM107" s="7"/>
      <c r="CCN107" s="7"/>
      <c r="CCO107" s="7"/>
      <c r="CCP107" s="7"/>
      <c r="CCQ107" s="7"/>
      <c r="CCR107" s="7"/>
      <c r="CCS107" s="7"/>
      <c r="CCT107" s="7"/>
      <c r="CCU107" s="7"/>
      <c r="CCV107" s="7"/>
      <c r="CCW107" s="7"/>
      <c r="CCX107" s="7"/>
      <c r="CCY107" s="7"/>
      <c r="CCZ107" s="7"/>
      <c r="CDA107" s="7"/>
      <c r="CDB107" s="7"/>
      <c r="CDC107" s="7"/>
      <c r="CDD107" s="7"/>
      <c r="CDE107" s="7"/>
      <c r="CDF107" s="7"/>
      <c r="CDG107" s="7"/>
      <c r="CDH107" s="7"/>
      <c r="CDI107" s="7"/>
      <c r="CDJ107" s="7"/>
      <c r="CDK107" s="7"/>
      <c r="CDL107" s="7"/>
      <c r="CDM107" s="7"/>
      <c r="CDN107" s="7"/>
      <c r="CDO107" s="7"/>
      <c r="CDP107" s="7"/>
      <c r="CDQ107" s="7"/>
      <c r="CDR107" s="7"/>
      <c r="CDS107" s="7"/>
      <c r="CDT107" s="7"/>
      <c r="CDU107" s="7"/>
      <c r="CDV107" s="7"/>
      <c r="CDW107" s="7"/>
      <c r="CDX107" s="7"/>
      <c r="CDY107" s="7"/>
      <c r="CDZ107" s="7"/>
      <c r="CEA107" s="7"/>
      <c r="CEB107" s="7"/>
      <c r="CEC107" s="7"/>
      <c r="CED107" s="7"/>
      <c r="CEE107" s="7"/>
      <c r="CEF107" s="7"/>
      <c r="CEG107" s="7"/>
      <c r="CEH107" s="7"/>
      <c r="CEI107" s="7"/>
      <c r="CEJ107" s="7"/>
      <c r="CEK107" s="7"/>
      <c r="CEL107" s="7"/>
      <c r="CEM107" s="7"/>
      <c r="CEN107" s="7"/>
      <c r="CEO107" s="7"/>
      <c r="CEP107" s="7"/>
      <c r="CEQ107" s="7"/>
      <c r="CER107" s="7"/>
      <c r="CES107" s="7"/>
      <c r="CET107" s="7"/>
      <c r="CEU107" s="7"/>
      <c r="CEV107" s="7"/>
      <c r="CEW107" s="7"/>
      <c r="CEX107" s="7"/>
      <c r="CEY107" s="7"/>
      <c r="CEZ107" s="7"/>
      <c r="CFA107" s="7"/>
      <c r="CFB107" s="7"/>
      <c r="CFC107" s="7"/>
      <c r="CFD107" s="7"/>
      <c r="CFE107" s="7"/>
      <c r="CFF107" s="7"/>
      <c r="CFG107" s="7"/>
      <c r="CFH107" s="7"/>
      <c r="CFI107" s="7"/>
      <c r="CFJ107" s="7"/>
      <c r="CFK107" s="7"/>
      <c r="CFL107" s="7"/>
      <c r="CFM107" s="7"/>
      <c r="CFN107" s="7"/>
      <c r="CFO107" s="7"/>
      <c r="CFP107" s="7"/>
      <c r="CFQ107" s="7"/>
      <c r="CFR107" s="7"/>
      <c r="CFS107" s="7"/>
      <c r="CFT107" s="7"/>
      <c r="CFU107" s="7"/>
      <c r="CFV107" s="7"/>
      <c r="CFW107" s="7"/>
      <c r="CFX107" s="7"/>
      <c r="CFY107" s="7"/>
      <c r="CFZ107" s="7"/>
      <c r="CGA107" s="7"/>
      <c r="CGB107" s="7"/>
      <c r="CGC107" s="7"/>
      <c r="CGD107" s="7"/>
      <c r="CGE107" s="7"/>
      <c r="CGF107" s="7"/>
      <c r="CGG107" s="7"/>
      <c r="CGH107" s="7"/>
      <c r="CGI107" s="7"/>
      <c r="CGJ107" s="7"/>
      <c r="CGK107" s="7"/>
      <c r="CGL107" s="7"/>
      <c r="CGM107" s="7"/>
      <c r="CGN107" s="7"/>
      <c r="CGO107" s="7"/>
      <c r="CGP107" s="7"/>
      <c r="CGQ107" s="7"/>
      <c r="CGR107" s="7"/>
      <c r="CGS107" s="7"/>
      <c r="CGT107" s="7"/>
      <c r="CGU107" s="7"/>
      <c r="CGV107" s="7"/>
      <c r="CGW107" s="7"/>
      <c r="CGX107" s="7"/>
      <c r="CGY107" s="7"/>
      <c r="CGZ107" s="7"/>
      <c r="CHA107" s="7"/>
      <c r="CHB107" s="7"/>
      <c r="CHC107" s="7"/>
      <c r="CHD107" s="7"/>
      <c r="CHE107" s="7"/>
      <c r="CHF107" s="7"/>
      <c r="CHG107" s="7"/>
      <c r="CHH107" s="7"/>
      <c r="CHI107" s="7"/>
      <c r="CHJ107" s="7"/>
      <c r="CHK107" s="7"/>
      <c r="CHL107" s="7"/>
      <c r="CHM107" s="7"/>
      <c r="CHN107" s="7"/>
      <c r="CHO107" s="7"/>
      <c r="CHP107" s="7"/>
      <c r="CHQ107" s="7"/>
      <c r="CHR107" s="7"/>
      <c r="CHS107" s="7"/>
      <c r="CHT107" s="7"/>
      <c r="CHU107" s="7"/>
      <c r="CHV107" s="7"/>
      <c r="CHW107" s="7"/>
      <c r="CHX107" s="7"/>
      <c r="CHY107" s="7"/>
      <c r="CHZ107" s="7"/>
      <c r="CIA107" s="7"/>
      <c r="CIB107" s="7"/>
      <c r="CIC107" s="7"/>
      <c r="CID107" s="7"/>
      <c r="CIE107" s="7"/>
      <c r="CIF107" s="7"/>
      <c r="CIG107" s="7"/>
      <c r="CIH107" s="7"/>
      <c r="CII107" s="7"/>
      <c r="CIJ107" s="7"/>
      <c r="CIK107" s="7"/>
      <c r="CIL107" s="7"/>
      <c r="CIM107" s="7"/>
      <c r="CIN107" s="7"/>
      <c r="CIO107" s="7"/>
      <c r="CIP107" s="7"/>
      <c r="CIQ107" s="7"/>
      <c r="CIR107" s="7"/>
      <c r="CIS107" s="7"/>
      <c r="CIT107" s="7"/>
      <c r="CIU107" s="7"/>
      <c r="CIV107" s="7"/>
      <c r="CIW107" s="7"/>
      <c r="CIX107" s="7"/>
      <c r="CIY107" s="7"/>
      <c r="CIZ107" s="7"/>
      <c r="CJA107" s="7"/>
      <c r="CJB107" s="7"/>
      <c r="CJC107" s="7"/>
      <c r="CJD107" s="7"/>
      <c r="CJE107" s="7"/>
      <c r="CJF107" s="7"/>
      <c r="CJG107" s="7"/>
      <c r="CJH107" s="7"/>
      <c r="CJI107" s="7"/>
      <c r="CJJ107" s="7"/>
      <c r="CJK107" s="7"/>
      <c r="CJL107" s="7"/>
      <c r="CJM107" s="7"/>
      <c r="CJN107" s="7"/>
      <c r="CJO107" s="7"/>
      <c r="CJP107" s="7"/>
      <c r="CJQ107" s="7"/>
      <c r="CJR107" s="7"/>
      <c r="CJS107" s="7"/>
      <c r="CJT107" s="7"/>
      <c r="CJU107" s="7"/>
      <c r="CJV107" s="7"/>
      <c r="CJW107" s="7"/>
      <c r="CJX107" s="7"/>
      <c r="CJY107" s="7"/>
      <c r="CJZ107" s="7"/>
      <c r="CKA107" s="7"/>
      <c r="CKB107" s="7"/>
      <c r="CKC107" s="7"/>
      <c r="CKD107" s="7"/>
      <c r="CKE107" s="7"/>
      <c r="CKF107" s="7"/>
      <c r="CKG107" s="7"/>
      <c r="CKH107" s="7"/>
      <c r="CKI107" s="7"/>
      <c r="CKJ107" s="7"/>
      <c r="CKK107" s="7"/>
      <c r="CKL107" s="7"/>
      <c r="CKM107" s="7"/>
      <c r="CKN107" s="7"/>
      <c r="CKO107" s="7"/>
      <c r="CKP107" s="7"/>
      <c r="CKQ107" s="7"/>
      <c r="CKR107" s="7"/>
      <c r="CKS107" s="7"/>
      <c r="CKT107" s="7"/>
      <c r="CKU107" s="7"/>
      <c r="CKV107" s="7"/>
      <c r="CKW107" s="7"/>
      <c r="CKX107" s="7"/>
      <c r="CKY107" s="7"/>
      <c r="CKZ107" s="7"/>
      <c r="CLA107" s="7"/>
      <c r="CLB107" s="7"/>
      <c r="CLC107" s="7"/>
      <c r="CLD107" s="7"/>
      <c r="CLE107" s="7"/>
      <c r="CLF107" s="7"/>
      <c r="CLG107" s="7"/>
      <c r="CLH107" s="7"/>
      <c r="CLI107" s="7"/>
      <c r="CLJ107" s="7"/>
      <c r="CLK107" s="7"/>
      <c r="CLL107" s="7"/>
      <c r="CLM107" s="7"/>
      <c r="CLN107" s="7"/>
      <c r="CLO107" s="7"/>
      <c r="CLP107" s="7"/>
      <c r="CLQ107" s="7"/>
      <c r="CLR107" s="7"/>
      <c r="CLS107" s="7"/>
      <c r="CLT107" s="7"/>
      <c r="CLU107" s="7"/>
      <c r="CLV107" s="7"/>
      <c r="CLW107" s="7"/>
      <c r="CLX107" s="7"/>
      <c r="CLY107" s="7"/>
      <c r="CLZ107" s="7"/>
      <c r="CMA107" s="7"/>
      <c r="CMB107" s="7"/>
      <c r="CMC107" s="7"/>
      <c r="CMD107" s="7"/>
      <c r="CME107" s="7"/>
      <c r="CMF107" s="7"/>
      <c r="CMG107" s="7"/>
      <c r="CMH107" s="7"/>
      <c r="CMI107" s="7"/>
      <c r="CMJ107" s="7"/>
      <c r="CMK107" s="7"/>
      <c r="CML107" s="7"/>
      <c r="CMM107" s="7"/>
      <c r="CMN107" s="7"/>
      <c r="CMO107" s="7"/>
      <c r="CMP107" s="7"/>
      <c r="CMQ107" s="7"/>
      <c r="CMR107" s="7"/>
      <c r="CMS107" s="7"/>
      <c r="CMT107" s="7"/>
      <c r="CMU107" s="7"/>
      <c r="CMV107" s="7"/>
      <c r="CMW107" s="7"/>
      <c r="CMX107" s="7"/>
      <c r="CMY107" s="7"/>
      <c r="CMZ107" s="7"/>
      <c r="CNA107" s="7"/>
      <c r="CNB107" s="7"/>
      <c r="CNC107" s="7"/>
      <c r="CND107" s="7"/>
      <c r="CNE107" s="7"/>
      <c r="CNF107" s="7"/>
      <c r="CNG107" s="7"/>
      <c r="CNH107" s="7"/>
      <c r="CNI107" s="7"/>
      <c r="CNJ107" s="7"/>
      <c r="CNK107" s="7"/>
      <c r="CNL107" s="7"/>
      <c r="CNM107" s="7"/>
      <c r="CNN107" s="7"/>
      <c r="CNO107" s="7"/>
      <c r="CNP107" s="7"/>
      <c r="CNQ107" s="7"/>
      <c r="CNR107" s="7"/>
      <c r="CNS107" s="7"/>
      <c r="CNT107" s="7"/>
      <c r="CNU107" s="7"/>
      <c r="CNV107" s="7"/>
      <c r="CNW107" s="7"/>
      <c r="CNX107" s="7"/>
      <c r="CNY107" s="7"/>
      <c r="CNZ107" s="7"/>
      <c r="COA107" s="7"/>
      <c r="COB107" s="7"/>
      <c r="COC107" s="7"/>
      <c r="COD107" s="7"/>
      <c r="COE107" s="7"/>
      <c r="COF107" s="7"/>
      <c r="COG107" s="7"/>
      <c r="COH107" s="7"/>
      <c r="COI107" s="7"/>
      <c r="COJ107" s="7"/>
      <c r="COK107" s="7"/>
      <c r="COL107" s="7"/>
      <c r="COM107" s="7"/>
      <c r="CON107" s="7"/>
      <c r="COO107" s="7"/>
      <c r="COP107" s="7"/>
      <c r="COQ107" s="7"/>
      <c r="COR107" s="7"/>
      <c r="COS107" s="7"/>
      <c r="COT107" s="7"/>
      <c r="COU107" s="7"/>
      <c r="COV107" s="7"/>
      <c r="COW107" s="7"/>
      <c r="COX107" s="7"/>
      <c r="COY107" s="7"/>
      <c r="COZ107" s="7"/>
      <c r="CPA107" s="7"/>
      <c r="CPB107" s="7"/>
      <c r="CPC107" s="7"/>
      <c r="CPD107" s="7"/>
      <c r="CPE107" s="7"/>
      <c r="CPF107" s="7"/>
      <c r="CPG107" s="7"/>
      <c r="CPH107" s="7"/>
      <c r="CPI107" s="7"/>
      <c r="CPJ107" s="7"/>
      <c r="CPK107" s="7"/>
      <c r="CPL107" s="7"/>
      <c r="CPM107" s="7"/>
      <c r="CPN107" s="7"/>
      <c r="CPO107" s="7"/>
      <c r="CPP107" s="7"/>
      <c r="CPQ107" s="7"/>
      <c r="CPR107" s="7"/>
      <c r="CPS107" s="7"/>
      <c r="CPT107" s="7"/>
      <c r="CPU107" s="7"/>
      <c r="CPV107" s="7"/>
      <c r="CPW107" s="7"/>
      <c r="CPX107" s="7"/>
      <c r="CPY107" s="7"/>
      <c r="CPZ107" s="7"/>
      <c r="CQA107" s="7"/>
      <c r="CQB107" s="7"/>
      <c r="CQC107" s="7"/>
      <c r="CQD107" s="7"/>
      <c r="CQE107" s="7"/>
      <c r="CQF107" s="7"/>
      <c r="CQG107" s="7"/>
      <c r="CQH107" s="7"/>
      <c r="CQI107" s="7"/>
      <c r="CQJ107" s="7"/>
      <c r="CQK107" s="7"/>
      <c r="CQL107" s="7"/>
      <c r="CQM107" s="7"/>
      <c r="CQN107" s="7"/>
      <c r="CQO107" s="7"/>
      <c r="CQP107" s="7"/>
      <c r="CQQ107" s="7"/>
      <c r="CQR107" s="7"/>
      <c r="CQS107" s="7"/>
      <c r="CQT107" s="7"/>
      <c r="CQU107" s="7"/>
      <c r="CQV107" s="7"/>
      <c r="CQW107" s="7"/>
      <c r="CQX107" s="7"/>
      <c r="CQY107" s="7"/>
      <c r="CQZ107" s="7"/>
      <c r="CRA107" s="7"/>
      <c r="CRB107" s="7"/>
      <c r="CRC107" s="7"/>
      <c r="CRD107" s="7"/>
      <c r="CRE107" s="7"/>
      <c r="CRF107" s="7"/>
      <c r="CRG107" s="7"/>
      <c r="CRH107" s="7"/>
      <c r="CRI107" s="7"/>
      <c r="CRJ107" s="7"/>
      <c r="CRK107" s="7"/>
      <c r="CRL107" s="7"/>
      <c r="CRM107" s="7"/>
      <c r="CRN107" s="7"/>
      <c r="CRO107" s="7"/>
      <c r="CRP107" s="7"/>
      <c r="CRQ107" s="7"/>
      <c r="CRR107" s="7"/>
      <c r="CRS107" s="7"/>
      <c r="CRT107" s="7"/>
      <c r="CRU107" s="7"/>
      <c r="CRV107" s="7"/>
      <c r="CRW107" s="7"/>
      <c r="CRX107" s="7"/>
      <c r="CRY107" s="7"/>
      <c r="CRZ107" s="7"/>
      <c r="CSA107" s="7"/>
      <c r="CSB107" s="7"/>
      <c r="CSC107" s="7"/>
      <c r="CSD107" s="7"/>
      <c r="CSE107" s="7"/>
      <c r="CSF107" s="7"/>
      <c r="CSG107" s="7"/>
      <c r="CSH107" s="7"/>
      <c r="CSI107" s="7"/>
      <c r="CSJ107" s="7"/>
      <c r="CSK107" s="7"/>
      <c r="CSL107" s="7"/>
      <c r="CSM107" s="7"/>
      <c r="CSN107" s="7"/>
      <c r="CSO107" s="7"/>
      <c r="CSP107" s="7"/>
      <c r="CSQ107" s="7"/>
      <c r="CSR107" s="7"/>
      <c r="CSS107" s="7"/>
      <c r="CST107" s="7"/>
      <c r="CSU107" s="7"/>
      <c r="CSV107" s="7"/>
      <c r="CSW107" s="7"/>
      <c r="CSX107" s="7"/>
      <c r="CSY107" s="7"/>
      <c r="CSZ107" s="7"/>
      <c r="CTA107" s="7"/>
      <c r="CTB107" s="7"/>
      <c r="CTC107" s="7"/>
      <c r="CTD107" s="7"/>
      <c r="CTE107" s="7"/>
      <c r="CTF107" s="7"/>
      <c r="CTG107" s="7"/>
      <c r="CTH107" s="7"/>
      <c r="CTI107" s="7"/>
      <c r="CTJ107" s="7"/>
      <c r="CTK107" s="7"/>
      <c r="CTL107" s="7"/>
      <c r="CTM107" s="7"/>
      <c r="CTN107" s="7"/>
      <c r="CTO107" s="7"/>
      <c r="CTP107" s="7"/>
      <c r="CTQ107" s="7"/>
      <c r="CTR107" s="7"/>
      <c r="CTS107" s="7"/>
      <c r="CTT107" s="7"/>
      <c r="CTU107" s="7"/>
      <c r="CTV107" s="7"/>
      <c r="CTW107" s="7"/>
      <c r="CTX107" s="7"/>
      <c r="CTY107" s="7"/>
      <c r="CTZ107" s="7"/>
      <c r="CUA107" s="7"/>
      <c r="CUB107" s="7"/>
      <c r="CUC107" s="7"/>
      <c r="CUD107" s="7"/>
      <c r="CUE107" s="7"/>
      <c r="CUF107" s="7"/>
      <c r="CUG107" s="7"/>
      <c r="CUH107" s="7"/>
      <c r="CUI107" s="7"/>
      <c r="CUJ107" s="7"/>
      <c r="CUK107" s="7"/>
      <c r="CUL107" s="7"/>
      <c r="CUM107" s="7"/>
      <c r="CUN107" s="7"/>
      <c r="CUO107" s="7"/>
      <c r="CUP107" s="7"/>
      <c r="CUQ107" s="7"/>
      <c r="CUR107" s="7"/>
      <c r="CUS107" s="7"/>
      <c r="CUT107" s="7"/>
      <c r="CUU107" s="7"/>
      <c r="CUV107" s="7"/>
      <c r="CUW107" s="7"/>
      <c r="CUX107" s="7"/>
      <c r="CUY107" s="7"/>
      <c r="CUZ107" s="7"/>
      <c r="CVA107" s="7"/>
      <c r="CVB107" s="7"/>
      <c r="CVC107" s="7"/>
      <c r="CVD107" s="7"/>
      <c r="CVE107" s="7"/>
      <c r="CVF107" s="7"/>
      <c r="CVG107" s="7"/>
      <c r="CVH107" s="7"/>
      <c r="CVI107" s="7"/>
      <c r="CVJ107" s="7"/>
      <c r="CVK107" s="7"/>
      <c r="CVL107" s="7"/>
      <c r="CVM107" s="7"/>
      <c r="CVN107" s="7"/>
      <c r="CVO107" s="7"/>
      <c r="CVP107" s="7"/>
      <c r="CVQ107" s="7"/>
      <c r="CVR107" s="7"/>
      <c r="CVS107" s="7"/>
      <c r="CVT107" s="7"/>
      <c r="CVU107" s="7"/>
      <c r="CVV107" s="7"/>
      <c r="CVW107" s="7"/>
      <c r="CVX107" s="7"/>
      <c r="CVY107" s="7"/>
      <c r="CVZ107" s="7"/>
      <c r="CWA107" s="7"/>
      <c r="CWB107" s="7"/>
      <c r="CWC107" s="7"/>
      <c r="CWD107" s="7"/>
      <c r="CWE107" s="7"/>
      <c r="CWF107" s="7"/>
      <c r="CWG107" s="7"/>
      <c r="CWH107" s="7"/>
      <c r="CWI107" s="7"/>
      <c r="CWJ107" s="7"/>
      <c r="CWK107" s="7"/>
      <c r="CWL107" s="7"/>
      <c r="CWM107" s="7"/>
      <c r="CWN107" s="7"/>
      <c r="CWO107" s="7"/>
      <c r="CWP107" s="7"/>
      <c r="CWQ107" s="7"/>
      <c r="CWR107" s="7"/>
      <c r="CWS107" s="7"/>
      <c r="CWT107" s="7"/>
      <c r="CWU107" s="7"/>
      <c r="CWV107" s="7"/>
      <c r="CWW107" s="7"/>
      <c r="CWX107" s="7"/>
      <c r="CWY107" s="7"/>
      <c r="CWZ107" s="7"/>
      <c r="CXA107" s="7"/>
      <c r="CXB107" s="7"/>
      <c r="CXC107" s="7"/>
      <c r="CXD107" s="7"/>
      <c r="CXE107" s="7"/>
      <c r="CXF107" s="7"/>
      <c r="CXG107" s="7"/>
      <c r="CXH107" s="7"/>
      <c r="CXI107" s="7"/>
      <c r="CXJ107" s="7"/>
      <c r="CXK107" s="7"/>
      <c r="CXL107" s="7"/>
      <c r="CXM107" s="7"/>
      <c r="CXN107" s="7"/>
      <c r="CXO107" s="7"/>
      <c r="CXP107" s="7"/>
      <c r="CXQ107" s="7"/>
      <c r="CXR107" s="7"/>
      <c r="CXS107" s="7"/>
      <c r="CXT107" s="7"/>
      <c r="CXU107" s="7"/>
      <c r="CXV107" s="7"/>
      <c r="CXW107" s="7"/>
      <c r="CXX107" s="7"/>
      <c r="CXY107" s="7"/>
      <c r="CXZ107" s="7"/>
      <c r="CYA107" s="7"/>
      <c r="CYB107" s="7"/>
      <c r="CYC107" s="7"/>
      <c r="CYD107" s="7"/>
      <c r="CYE107" s="7"/>
      <c r="CYF107" s="7"/>
      <c r="CYG107" s="7"/>
      <c r="CYH107" s="7"/>
      <c r="CYI107" s="7"/>
      <c r="CYJ107" s="7"/>
      <c r="CYK107" s="7"/>
      <c r="CYL107" s="7"/>
      <c r="CYM107" s="7"/>
      <c r="CYN107" s="7"/>
      <c r="CYO107" s="7"/>
      <c r="CYP107" s="7"/>
      <c r="CYQ107" s="7"/>
      <c r="CYR107" s="7"/>
      <c r="CYS107" s="7"/>
      <c r="CYT107" s="7"/>
      <c r="CYU107" s="7"/>
      <c r="CYV107" s="7"/>
      <c r="CYW107" s="7"/>
      <c r="CYX107" s="7"/>
      <c r="CYY107" s="7"/>
      <c r="CYZ107" s="7"/>
      <c r="CZA107" s="7"/>
      <c r="CZB107" s="7"/>
      <c r="CZC107" s="7"/>
      <c r="CZD107" s="7"/>
      <c r="CZE107" s="7"/>
      <c r="CZF107" s="7"/>
      <c r="CZG107" s="7"/>
      <c r="CZH107" s="7"/>
      <c r="CZI107" s="7"/>
      <c r="CZJ107" s="7"/>
      <c r="CZK107" s="7"/>
      <c r="CZL107" s="7"/>
      <c r="CZM107" s="7"/>
      <c r="CZN107" s="7"/>
      <c r="CZO107" s="7"/>
      <c r="CZP107" s="7"/>
      <c r="CZQ107" s="7"/>
      <c r="CZR107" s="7"/>
      <c r="CZS107" s="7"/>
      <c r="CZT107" s="7"/>
      <c r="CZU107" s="7"/>
      <c r="CZV107" s="7"/>
      <c r="CZW107" s="7"/>
      <c r="CZX107" s="7"/>
      <c r="CZY107" s="7"/>
      <c r="CZZ107" s="7"/>
      <c r="DAA107" s="7"/>
      <c r="DAB107" s="7"/>
      <c r="DAC107" s="7"/>
      <c r="DAD107" s="7"/>
      <c r="DAE107" s="7"/>
      <c r="DAF107" s="7"/>
      <c r="DAG107" s="7"/>
      <c r="DAH107" s="7"/>
      <c r="DAI107" s="7"/>
      <c r="DAJ107" s="7"/>
      <c r="DAK107" s="7"/>
      <c r="DAL107" s="7"/>
      <c r="DAM107" s="7"/>
      <c r="DAN107" s="7"/>
      <c r="DAO107" s="7"/>
      <c r="DAP107" s="7"/>
      <c r="DAQ107" s="7"/>
      <c r="DAR107" s="7"/>
      <c r="DAS107" s="7"/>
      <c r="DAT107" s="7"/>
      <c r="DAU107" s="7"/>
      <c r="DAV107" s="7"/>
      <c r="DAW107" s="7"/>
      <c r="DAX107" s="7"/>
      <c r="DAY107" s="7"/>
      <c r="DAZ107" s="7"/>
      <c r="DBA107" s="7"/>
      <c r="DBB107" s="7"/>
      <c r="DBC107" s="7"/>
      <c r="DBD107" s="7"/>
      <c r="DBE107" s="7"/>
      <c r="DBF107" s="7"/>
      <c r="DBG107" s="7"/>
      <c r="DBH107" s="7"/>
      <c r="DBI107" s="7"/>
      <c r="DBJ107" s="7"/>
      <c r="DBK107" s="7"/>
      <c r="DBL107" s="7"/>
      <c r="DBM107" s="7"/>
      <c r="DBN107" s="7"/>
      <c r="DBO107" s="7"/>
      <c r="DBP107" s="7"/>
      <c r="DBQ107" s="7"/>
      <c r="DBR107" s="7"/>
      <c r="DBS107" s="7"/>
      <c r="DBT107" s="7"/>
      <c r="DBU107" s="7"/>
      <c r="DBV107" s="7"/>
      <c r="DBW107" s="7"/>
      <c r="DBX107" s="7"/>
      <c r="DBY107" s="7"/>
      <c r="DBZ107" s="7"/>
      <c r="DCA107" s="7"/>
      <c r="DCB107" s="7"/>
      <c r="DCC107" s="7"/>
      <c r="DCD107" s="7"/>
      <c r="DCE107" s="7"/>
      <c r="DCF107" s="7"/>
      <c r="DCG107" s="7"/>
      <c r="DCH107" s="7"/>
      <c r="DCI107" s="7"/>
      <c r="DCJ107" s="7"/>
      <c r="DCK107" s="7"/>
      <c r="DCL107" s="7"/>
      <c r="DCM107" s="7"/>
      <c r="DCN107" s="7"/>
      <c r="DCO107" s="7"/>
      <c r="DCP107" s="7"/>
      <c r="DCQ107" s="7"/>
      <c r="DCR107" s="7"/>
      <c r="DCS107" s="7"/>
      <c r="DCT107" s="7"/>
      <c r="DCU107" s="7"/>
      <c r="DCV107" s="7"/>
      <c r="DCW107" s="7"/>
      <c r="DCX107" s="7"/>
      <c r="DCY107" s="7"/>
      <c r="DCZ107" s="7"/>
      <c r="DDA107" s="7"/>
      <c r="DDB107" s="7"/>
      <c r="DDC107" s="7"/>
      <c r="DDD107" s="7"/>
      <c r="DDE107" s="7"/>
      <c r="DDF107" s="7"/>
      <c r="DDG107" s="7"/>
      <c r="DDH107" s="7"/>
      <c r="DDI107" s="7"/>
      <c r="DDJ107" s="7"/>
      <c r="DDK107" s="7"/>
      <c r="DDL107" s="7"/>
      <c r="DDM107" s="7"/>
      <c r="DDN107" s="7"/>
      <c r="DDO107" s="7"/>
      <c r="DDP107" s="7"/>
      <c r="DDQ107" s="7"/>
      <c r="DDR107" s="7"/>
      <c r="DDS107" s="7"/>
      <c r="DDT107" s="7"/>
      <c r="DDU107" s="7"/>
      <c r="DDV107" s="7"/>
      <c r="DDW107" s="7"/>
      <c r="DDX107" s="7"/>
      <c r="DDY107" s="7"/>
      <c r="DDZ107" s="7"/>
      <c r="DEA107" s="7"/>
      <c r="DEB107" s="7"/>
      <c r="DEC107" s="7"/>
      <c r="DED107" s="7"/>
      <c r="DEE107" s="7"/>
      <c r="DEF107" s="7"/>
      <c r="DEG107" s="7"/>
      <c r="DEH107" s="7"/>
      <c r="DEI107" s="7"/>
      <c r="DEJ107" s="7"/>
      <c r="DEK107" s="7"/>
      <c r="DEL107" s="7"/>
      <c r="DEM107" s="7"/>
      <c r="DEN107" s="7"/>
      <c r="DEO107" s="7"/>
      <c r="DEP107" s="7"/>
      <c r="DEQ107" s="7"/>
      <c r="DER107" s="7"/>
      <c r="DES107" s="7"/>
      <c r="DET107" s="7"/>
      <c r="DEU107" s="7"/>
      <c r="DEV107" s="7"/>
      <c r="DEW107" s="7"/>
      <c r="DEX107" s="7"/>
      <c r="DEY107" s="7"/>
      <c r="DEZ107" s="7"/>
      <c r="DFA107" s="7"/>
      <c r="DFB107" s="7"/>
      <c r="DFC107" s="7"/>
      <c r="DFD107" s="7"/>
      <c r="DFE107" s="7"/>
      <c r="DFF107" s="7"/>
      <c r="DFG107" s="7"/>
      <c r="DFH107" s="7"/>
      <c r="DFI107" s="7"/>
      <c r="DFJ107" s="7"/>
      <c r="DFK107" s="7"/>
      <c r="DFL107" s="7"/>
      <c r="DFM107" s="7"/>
      <c r="DFN107" s="7"/>
      <c r="DFO107" s="7"/>
      <c r="DFP107" s="7"/>
      <c r="DFQ107" s="7"/>
      <c r="DFR107" s="7"/>
      <c r="DFS107" s="7"/>
      <c r="DFT107" s="7"/>
      <c r="DFU107" s="7"/>
      <c r="DFV107" s="7"/>
      <c r="DFW107" s="7"/>
      <c r="DFX107" s="7"/>
      <c r="DFY107" s="7"/>
      <c r="DFZ107" s="7"/>
      <c r="DGA107" s="7"/>
      <c r="DGB107" s="7"/>
      <c r="DGC107" s="7"/>
      <c r="DGD107" s="7"/>
      <c r="DGE107" s="7"/>
      <c r="DGF107" s="7"/>
      <c r="DGG107" s="7"/>
      <c r="DGH107" s="7"/>
      <c r="DGI107" s="7"/>
      <c r="DGJ107" s="7"/>
      <c r="DGK107" s="7"/>
      <c r="DGL107" s="7"/>
      <c r="DGM107" s="7"/>
      <c r="DGN107" s="7"/>
      <c r="DGO107" s="7"/>
      <c r="DGP107" s="7"/>
      <c r="DGQ107" s="7"/>
      <c r="DGR107" s="7"/>
      <c r="DGS107" s="7"/>
      <c r="DGT107" s="7"/>
      <c r="DGU107" s="7"/>
      <c r="DGV107" s="7"/>
      <c r="DGW107" s="7"/>
      <c r="DGX107" s="7"/>
      <c r="DGY107" s="7"/>
      <c r="DGZ107" s="7"/>
      <c r="DHA107" s="7"/>
      <c r="DHB107" s="7"/>
      <c r="DHC107" s="7"/>
      <c r="DHD107" s="7"/>
      <c r="DHE107" s="7"/>
      <c r="DHF107" s="7"/>
      <c r="DHG107" s="7"/>
      <c r="DHH107" s="7"/>
      <c r="DHI107" s="7"/>
      <c r="DHJ107" s="7"/>
      <c r="DHK107" s="7"/>
      <c r="DHL107" s="7"/>
      <c r="DHM107" s="7"/>
      <c r="DHN107" s="7"/>
      <c r="DHO107" s="7"/>
      <c r="DHP107" s="7"/>
      <c r="DHQ107" s="7"/>
      <c r="DHR107" s="7"/>
      <c r="DHS107" s="7"/>
      <c r="DHT107" s="7"/>
      <c r="DHU107" s="7"/>
      <c r="DHV107" s="7"/>
      <c r="DHW107" s="7"/>
      <c r="DHX107" s="7"/>
      <c r="DHY107" s="7"/>
      <c r="DHZ107" s="7"/>
      <c r="DIA107" s="7"/>
      <c r="DIB107" s="7"/>
      <c r="DIC107" s="7"/>
      <c r="DID107" s="7"/>
      <c r="DIE107" s="7"/>
      <c r="DIF107" s="7"/>
      <c r="DIG107" s="7"/>
      <c r="DIH107" s="7"/>
      <c r="DII107" s="7"/>
      <c r="DIJ107" s="7"/>
      <c r="DIK107" s="7"/>
      <c r="DIL107" s="7"/>
      <c r="DIM107" s="7"/>
      <c r="DIN107" s="7"/>
      <c r="DIO107" s="7"/>
      <c r="DIP107" s="7"/>
      <c r="DIQ107" s="7"/>
      <c r="DIR107" s="7"/>
      <c r="DIS107" s="7"/>
      <c r="DIT107" s="7"/>
      <c r="DIU107" s="7"/>
      <c r="DIV107" s="7"/>
      <c r="DIW107" s="7"/>
      <c r="DIX107" s="7"/>
      <c r="DIY107" s="7"/>
      <c r="DIZ107" s="7"/>
      <c r="DJA107" s="7"/>
      <c r="DJB107" s="7"/>
      <c r="DJC107" s="7"/>
      <c r="DJD107" s="7"/>
      <c r="DJE107" s="7"/>
      <c r="DJF107" s="7"/>
      <c r="DJG107" s="7"/>
      <c r="DJH107" s="7"/>
      <c r="DJI107" s="7"/>
      <c r="DJJ107" s="7"/>
      <c r="DJK107" s="7"/>
      <c r="DJL107" s="7"/>
      <c r="DJM107" s="7"/>
      <c r="DJN107" s="7"/>
      <c r="DJO107" s="7"/>
      <c r="DJP107" s="7"/>
      <c r="DJQ107" s="7"/>
      <c r="DJR107" s="7"/>
      <c r="DJS107" s="7"/>
      <c r="DJT107" s="7"/>
      <c r="DJU107" s="7"/>
      <c r="DJV107" s="7"/>
      <c r="DJW107" s="7"/>
      <c r="DJX107" s="7"/>
      <c r="DJY107" s="7"/>
      <c r="DJZ107" s="7"/>
      <c r="DKA107" s="7"/>
      <c r="DKB107" s="7"/>
      <c r="DKC107" s="7"/>
      <c r="DKD107" s="7"/>
      <c r="DKE107" s="7"/>
      <c r="DKF107" s="7"/>
      <c r="DKG107" s="7"/>
      <c r="DKH107" s="7"/>
      <c r="DKI107" s="7"/>
      <c r="DKJ107" s="7"/>
      <c r="DKK107" s="7"/>
      <c r="DKL107" s="7"/>
      <c r="DKM107" s="7"/>
      <c r="DKN107" s="7"/>
      <c r="DKO107" s="7"/>
      <c r="DKP107" s="7"/>
      <c r="DKQ107" s="7"/>
      <c r="DKR107" s="7"/>
      <c r="DKS107" s="7"/>
      <c r="DKT107" s="7"/>
      <c r="DKU107" s="7"/>
      <c r="DKV107" s="7"/>
      <c r="DKW107" s="7"/>
      <c r="DKX107" s="7"/>
      <c r="DKY107" s="7"/>
      <c r="DKZ107" s="7"/>
      <c r="DLA107" s="7"/>
      <c r="DLB107" s="7"/>
      <c r="DLC107" s="7"/>
      <c r="DLD107" s="7"/>
      <c r="DLE107" s="7"/>
      <c r="DLF107" s="7"/>
      <c r="DLG107" s="7"/>
      <c r="DLH107" s="7"/>
      <c r="DLI107" s="7"/>
      <c r="DLJ107" s="7"/>
      <c r="DLK107" s="7"/>
      <c r="DLL107" s="7"/>
      <c r="DLM107" s="7"/>
      <c r="DLN107" s="7"/>
      <c r="DLO107" s="7"/>
      <c r="DLP107" s="7"/>
      <c r="DLQ107" s="7"/>
      <c r="DLR107" s="7"/>
      <c r="DLS107" s="7"/>
      <c r="DLT107" s="7"/>
      <c r="DLU107" s="7"/>
      <c r="DLV107" s="7"/>
      <c r="DLW107" s="7"/>
      <c r="DLX107" s="7"/>
      <c r="DLY107" s="7"/>
      <c r="DLZ107" s="7"/>
      <c r="DMA107" s="7"/>
      <c r="DMB107" s="7"/>
      <c r="DMC107" s="7"/>
      <c r="DMD107" s="7"/>
      <c r="DME107" s="7"/>
      <c r="DMF107" s="7"/>
      <c r="DMG107" s="7"/>
      <c r="DMH107" s="7"/>
      <c r="DMI107" s="7"/>
      <c r="DMJ107" s="7"/>
      <c r="DMK107" s="7"/>
      <c r="DML107" s="7"/>
      <c r="DMM107" s="7"/>
      <c r="DMN107" s="7"/>
      <c r="DMO107" s="7"/>
      <c r="DMP107" s="7"/>
      <c r="DMQ107" s="7"/>
      <c r="DMR107" s="7"/>
      <c r="DMS107" s="7"/>
      <c r="DMT107" s="7"/>
      <c r="DMU107" s="7"/>
      <c r="DMV107" s="7"/>
      <c r="DMW107" s="7"/>
      <c r="DMX107" s="7"/>
      <c r="DMY107" s="7"/>
      <c r="DMZ107" s="7"/>
      <c r="DNA107" s="7"/>
      <c r="DNB107" s="7"/>
      <c r="DNC107" s="7"/>
      <c r="DND107" s="7"/>
      <c r="DNE107" s="7"/>
      <c r="DNF107" s="7"/>
      <c r="DNG107" s="7"/>
      <c r="DNH107" s="7"/>
      <c r="DNI107" s="7"/>
      <c r="DNJ107" s="7"/>
      <c r="DNK107" s="7"/>
      <c r="DNL107" s="7"/>
      <c r="DNM107" s="7"/>
      <c r="DNN107" s="7"/>
      <c r="DNO107" s="7"/>
      <c r="DNP107" s="7"/>
      <c r="DNQ107" s="7"/>
      <c r="DNR107" s="7"/>
      <c r="DNS107" s="7"/>
      <c r="DNT107" s="7"/>
      <c r="DNU107" s="7"/>
      <c r="DNV107" s="7"/>
      <c r="DNW107" s="7"/>
      <c r="DNX107" s="7"/>
      <c r="DNY107" s="7"/>
      <c r="DNZ107" s="7"/>
      <c r="DOA107" s="7"/>
      <c r="DOB107" s="7"/>
      <c r="DOC107" s="7"/>
      <c r="DOD107" s="7"/>
      <c r="DOE107" s="7"/>
      <c r="DOF107" s="7"/>
      <c r="DOG107" s="7"/>
      <c r="DOH107" s="7"/>
      <c r="DOI107" s="7"/>
      <c r="DOJ107" s="7"/>
      <c r="DOK107" s="7"/>
      <c r="DOL107" s="7"/>
      <c r="DOM107" s="7"/>
      <c r="DON107" s="7"/>
      <c r="DOO107" s="7"/>
      <c r="DOP107" s="7"/>
      <c r="DOQ107" s="7"/>
      <c r="DOR107" s="7"/>
      <c r="DOS107" s="7"/>
      <c r="DOT107" s="7"/>
      <c r="DOU107" s="7"/>
      <c r="DOV107" s="7"/>
      <c r="DOW107" s="7"/>
      <c r="DOX107" s="7"/>
      <c r="DOY107" s="7"/>
      <c r="DOZ107" s="7"/>
      <c r="DPA107" s="7"/>
      <c r="DPB107" s="7"/>
      <c r="DPC107" s="7"/>
      <c r="DPD107" s="7"/>
      <c r="DPE107" s="7"/>
      <c r="DPF107" s="7"/>
      <c r="DPG107" s="7"/>
      <c r="DPH107" s="7"/>
      <c r="DPI107" s="7"/>
      <c r="DPJ107" s="7"/>
      <c r="DPK107" s="7"/>
      <c r="DPL107" s="7"/>
      <c r="DPM107" s="7"/>
      <c r="DPN107" s="7"/>
      <c r="DPO107" s="7"/>
      <c r="DPP107" s="7"/>
      <c r="DPQ107" s="7"/>
      <c r="DPR107" s="7"/>
      <c r="DPS107" s="7"/>
      <c r="DPT107" s="7"/>
      <c r="DPU107" s="7"/>
      <c r="DPV107" s="7"/>
      <c r="DPW107" s="7"/>
      <c r="DPX107" s="7"/>
      <c r="DPY107" s="7"/>
      <c r="DPZ107" s="7"/>
      <c r="DQA107" s="7"/>
      <c r="DQB107" s="7"/>
      <c r="DQC107" s="7"/>
      <c r="DQD107" s="7"/>
      <c r="DQE107" s="7"/>
      <c r="DQF107" s="7"/>
      <c r="DQG107" s="7"/>
      <c r="DQH107" s="7"/>
      <c r="DQI107" s="7"/>
      <c r="DQJ107" s="7"/>
      <c r="DQK107" s="7"/>
      <c r="DQL107" s="7"/>
      <c r="DQM107" s="7"/>
      <c r="DQN107" s="7"/>
      <c r="DQO107" s="7"/>
      <c r="DQP107" s="7"/>
      <c r="DQQ107" s="7"/>
      <c r="DQR107" s="7"/>
      <c r="DQS107" s="7"/>
      <c r="DQT107" s="7"/>
      <c r="DQU107" s="7"/>
      <c r="DQV107" s="7"/>
      <c r="DQW107" s="7"/>
      <c r="DQX107" s="7"/>
      <c r="DQY107" s="7"/>
      <c r="DQZ107" s="7"/>
      <c r="DRA107" s="7"/>
      <c r="DRB107" s="7"/>
      <c r="DRC107" s="7"/>
      <c r="DRD107" s="7"/>
      <c r="DRE107" s="7"/>
      <c r="DRF107" s="7"/>
      <c r="DRG107" s="7"/>
      <c r="DRH107" s="7"/>
      <c r="DRI107" s="7"/>
      <c r="DRJ107" s="7"/>
      <c r="DRK107" s="7"/>
      <c r="DRL107" s="7"/>
      <c r="DRM107" s="7"/>
      <c r="DRN107" s="7"/>
      <c r="DRO107" s="7"/>
      <c r="DRP107" s="7"/>
      <c r="DRQ107" s="7"/>
      <c r="DRR107" s="7"/>
      <c r="DRS107" s="7"/>
      <c r="DRT107" s="7"/>
      <c r="DRU107" s="7"/>
      <c r="DRV107" s="7"/>
      <c r="DRW107" s="7"/>
      <c r="DRX107" s="7"/>
      <c r="DRY107" s="7"/>
      <c r="DRZ107" s="7"/>
      <c r="DSA107" s="7"/>
      <c r="DSB107" s="7"/>
      <c r="DSC107" s="7"/>
      <c r="DSD107" s="7"/>
      <c r="DSE107" s="7"/>
      <c r="DSF107" s="7"/>
      <c r="DSG107" s="7"/>
      <c r="DSH107" s="7"/>
      <c r="DSI107" s="7"/>
      <c r="DSJ107" s="7"/>
      <c r="DSK107" s="7"/>
      <c r="DSL107" s="7"/>
      <c r="DSM107" s="7"/>
      <c r="DSN107" s="7"/>
      <c r="DSO107" s="7"/>
      <c r="DSP107" s="7"/>
      <c r="DSQ107" s="7"/>
      <c r="DSR107" s="7"/>
      <c r="DSS107" s="7"/>
      <c r="DST107" s="7"/>
      <c r="DSU107" s="7"/>
      <c r="DSV107" s="7"/>
      <c r="DSW107" s="7"/>
      <c r="DSX107" s="7"/>
      <c r="DSY107" s="7"/>
      <c r="DSZ107" s="7"/>
      <c r="DTA107" s="7"/>
      <c r="DTB107" s="7"/>
      <c r="DTC107" s="7"/>
      <c r="DTD107" s="7"/>
      <c r="DTE107" s="7"/>
      <c r="DTF107" s="7"/>
      <c r="DTG107" s="7"/>
      <c r="DTH107" s="7"/>
      <c r="DTI107" s="7"/>
      <c r="DTJ107" s="7"/>
      <c r="DTK107" s="7"/>
      <c r="DTL107" s="7"/>
      <c r="DTM107" s="7"/>
      <c r="DTN107" s="7"/>
      <c r="DTO107" s="7"/>
      <c r="DTP107" s="7"/>
      <c r="DTQ107" s="7"/>
      <c r="DTR107" s="7"/>
      <c r="DTS107" s="7"/>
      <c r="DTT107" s="7"/>
      <c r="DTU107" s="7"/>
      <c r="DTV107" s="7"/>
      <c r="DTW107" s="7"/>
      <c r="DTX107" s="7"/>
      <c r="DTY107" s="7"/>
      <c r="DTZ107" s="7"/>
      <c r="DUA107" s="7"/>
      <c r="DUB107" s="7"/>
      <c r="DUC107" s="7"/>
      <c r="DUD107" s="7"/>
      <c r="DUE107" s="7"/>
      <c r="DUF107" s="7"/>
      <c r="DUG107" s="7"/>
      <c r="DUH107" s="7"/>
      <c r="DUI107" s="7"/>
      <c r="DUJ107" s="7"/>
      <c r="DUK107" s="7"/>
      <c r="DUL107" s="7"/>
      <c r="DUM107" s="7"/>
      <c r="DUN107" s="7"/>
      <c r="DUO107" s="7"/>
      <c r="DUP107" s="7"/>
      <c r="DUQ107" s="7"/>
      <c r="DUR107" s="7"/>
      <c r="DUS107" s="7"/>
      <c r="DUT107" s="7"/>
      <c r="DUU107" s="7"/>
      <c r="DUV107" s="7"/>
      <c r="DUW107" s="7"/>
      <c r="DUX107" s="7"/>
      <c r="DUY107" s="7"/>
      <c r="DUZ107" s="7"/>
      <c r="DVA107" s="7"/>
      <c r="DVB107" s="7"/>
      <c r="DVC107" s="7"/>
      <c r="DVD107" s="7"/>
      <c r="DVE107" s="7"/>
      <c r="DVF107" s="7"/>
      <c r="DVG107" s="7"/>
      <c r="DVH107" s="7"/>
      <c r="DVI107" s="7"/>
      <c r="DVJ107" s="7"/>
      <c r="DVK107" s="7"/>
      <c r="DVL107" s="7"/>
      <c r="DVM107" s="7"/>
      <c r="DVN107" s="7"/>
      <c r="DVO107" s="7"/>
      <c r="DVP107" s="7"/>
      <c r="DVQ107" s="7"/>
      <c r="DVR107" s="7"/>
      <c r="DVS107" s="7"/>
      <c r="DVT107" s="7"/>
      <c r="DVU107" s="7"/>
      <c r="DVV107" s="7"/>
      <c r="DVW107" s="7"/>
      <c r="DVX107" s="7"/>
      <c r="DVY107" s="7"/>
      <c r="DVZ107" s="7"/>
      <c r="DWA107" s="7"/>
      <c r="DWB107" s="7"/>
      <c r="DWC107" s="7"/>
      <c r="DWD107" s="7"/>
      <c r="DWE107" s="7"/>
      <c r="DWF107" s="7"/>
      <c r="DWG107" s="7"/>
      <c r="DWH107" s="7"/>
      <c r="DWI107" s="7"/>
      <c r="DWJ107" s="7"/>
      <c r="DWK107" s="7"/>
      <c r="DWL107" s="7"/>
      <c r="DWM107" s="7"/>
      <c r="DWN107" s="7"/>
      <c r="DWO107" s="7"/>
      <c r="DWP107" s="7"/>
      <c r="DWQ107" s="7"/>
      <c r="DWR107" s="7"/>
      <c r="DWS107" s="7"/>
      <c r="DWT107" s="7"/>
      <c r="DWU107" s="7"/>
      <c r="DWV107" s="7"/>
      <c r="DWW107" s="7"/>
      <c r="DWX107" s="7"/>
      <c r="DWY107" s="7"/>
      <c r="DWZ107" s="7"/>
      <c r="DXA107" s="7"/>
      <c r="DXB107" s="7"/>
      <c r="DXC107" s="7"/>
      <c r="DXD107" s="7"/>
      <c r="DXE107" s="7"/>
      <c r="DXF107" s="7"/>
      <c r="DXG107" s="7"/>
      <c r="DXH107" s="7"/>
      <c r="DXI107" s="7"/>
      <c r="DXJ107" s="7"/>
      <c r="DXK107" s="7"/>
      <c r="DXL107" s="7"/>
      <c r="DXM107" s="7"/>
      <c r="DXN107" s="7"/>
      <c r="DXO107" s="7"/>
      <c r="DXP107" s="7"/>
      <c r="DXQ107" s="7"/>
      <c r="DXR107" s="7"/>
      <c r="DXS107" s="7"/>
      <c r="DXT107" s="7"/>
      <c r="DXU107" s="7"/>
      <c r="DXV107" s="7"/>
      <c r="DXW107" s="7"/>
      <c r="DXX107" s="7"/>
      <c r="DXY107" s="7"/>
      <c r="DXZ107" s="7"/>
      <c r="DYA107" s="7"/>
      <c r="DYB107" s="7"/>
      <c r="DYC107" s="7"/>
      <c r="DYD107" s="7"/>
      <c r="DYE107" s="7"/>
      <c r="DYF107" s="7"/>
      <c r="DYG107" s="7"/>
      <c r="DYH107" s="7"/>
      <c r="DYI107" s="7"/>
      <c r="DYJ107" s="7"/>
      <c r="DYK107" s="7"/>
      <c r="DYL107" s="7"/>
      <c r="DYM107" s="7"/>
      <c r="DYN107" s="7"/>
      <c r="DYO107" s="7"/>
      <c r="DYP107" s="7"/>
      <c r="DYQ107" s="7"/>
      <c r="DYR107" s="7"/>
      <c r="DYS107" s="7"/>
      <c r="DYT107" s="7"/>
      <c r="DYU107" s="7"/>
      <c r="DYV107" s="7"/>
      <c r="DYW107" s="7"/>
      <c r="DYX107" s="7"/>
      <c r="DYY107" s="7"/>
      <c r="DYZ107" s="7"/>
      <c r="DZA107" s="7"/>
      <c r="DZB107" s="7"/>
      <c r="DZC107" s="7"/>
      <c r="DZD107" s="7"/>
      <c r="DZE107" s="7"/>
      <c r="DZF107" s="7"/>
      <c r="DZG107" s="7"/>
      <c r="DZH107" s="7"/>
      <c r="DZI107" s="7"/>
      <c r="DZJ107" s="7"/>
      <c r="DZK107" s="7"/>
      <c r="DZL107" s="7"/>
      <c r="DZM107" s="7"/>
      <c r="DZN107" s="7"/>
      <c r="DZO107" s="7"/>
      <c r="DZP107" s="7"/>
      <c r="DZQ107" s="7"/>
      <c r="DZR107" s="7"/>
      <c r="DZS107" s="7"/>
      <c r="DZT107" s="7"/>
      <c r="DZU107" s="7"/>
      <c r="DZV107" s="7"/>
      <c r="DZW107" s="7"/>
      <c r="DZX107" s="7"/>
      <c r="DZY107" s="7"/>
      <c r="DZZ107" s="7"/>
      <c r="EAA107" s="7"/>
      <c r="EAB107" s="7"/>
      <c r="EAC107" s="7"/>
      <c r="EAD107" s="7"/>
      <c r="EAE107" s="7"/>
      <c r="EAF107" s="7"/>
      <c r="EAG107" s="7"/>
      <c r="EAH107" s="7"/>
      <c r="EAI107" s="7"/>
      <c r="EAJ107" s="7"/>
      <c r="EAK107" s="7"/>
      <c r="EAL107" s="7"/>
      <c r="EAM107" s="7"/>
      <c r="EAN107" s="7"/>
      <c r="EAO107" s="7"/>
      <c r="EAP107" s="7"/>
      <c r="EAQ107" s="7"/>
      <c r="EAR107" s="7"/>
      <c r="EAS107" s="7"/>
      <c r="EAT107" s="7"/>
      <c r="EAU107" s="7"/>
      <c r="EAV107" s="7"/>
      <c r="EAW107" s="7"/>
      <c r="EAX107" s="7"/>
      <c r="EAY107" s="7"/>
      <c r="EAZ107" s="7"/>
      <c r="EBA107" s="7"/>
      <c r="EBB107" s="7"/>
      <c r="EBC107" s="7"/>
      <c r="EBD107" s="7"/>
      <c r="EBE107" s="7"/>
      <c r="EBF107" s="7"/>
      <c r="EBG107" s="7"/>
      <c r="EBH107" s="7"/>
      <c r="EBI107" s="7"/>
      <c r="EBJ107" s="7"/>
      <c r="EBK107" s="7"/>
      <c r="EBL107" s="7"/>
      <c r="EBM107" s="7"/>
      <c r="EBN107" s="7"/>
      <c r="EBO107" s="7"/>
      <c r="EBP107" s="7"/>
      <c r="EBQ107" s="7"/>
      <c r="EBR107" s="7"/>
      <c r="EBS107" s="7"/>
      <c r="EBT107" s="7"/>
      <c r="EBU107" s="7"/>
      <c r="EBV107" s="7"/>
      <c r="EBW107" s="7"/>
      <c r="EBX107" s="7"/>
      <c r="EBY107" s="7"/>
      <c r="EBZ107" s="7"/>
      <c r="ECA107" s="7"/>
      <c r="ECB107" s="7"/>
      <c r="ECC107" s="7"/>
      <c r="ECD107" s="7"/>
      <c r="ECE107" s="7"/>
      <c r="ECF107" s="7"/>
      <c r="ECG107" s="7"/>
      <c r="ECH107" s="7"/>
      <c r="ECI107" s="7"/>
      <c r="ECJ107" s="7"/>
      <c r="ECK107" s="7"/>
      <c r="ECL107" s="7"/>
      <c r="ECM107" s="7"/>
      <c r="ECN107" s="7"/>
      <c r="ECO107" s="7"/>
      <c r="ECP107" s="7"/>
      <c r="ECQ107" s="7"/>
      <c r="ECR107" s="7"/>
      <c r="ECS107" s="7"/>
      <c r="ECT107" s="7"/>
      <c r="ECU107" s="7"/>
      <c r="ECV107" s="7"/>
      <c r="ECW107" s="7"/>
      <c r="ECX107" s="7"/>
      <c r="ECY107" s="7"/>
      <c r="ECZ107" s="7"/>
      <c r="EDA107" s="7"/>
      <c r="EDB107" s="7"/>
      <c r="EDC107" s="7"/>
      <c r="EDD107" s="7"/>
      <c r="EDE107" s="7"/>
      <c r="EDF107" s="7"/>
      <c r="EDG107" s="7"/>
      <c r="EDH107" s="7"/>
      <c r="EDI107" s="7"/>
      <c r="EDJ107" s="7"/>
      <c r="EDK107" s="7"/>
      <c r="EDL107" s="7"/>
      <c r="EDM107" s="7"/>
      <c r="EDN107" s="7"/>
      <c r="EDO107" s="7"/>
      <c r="EDP107" s="7"/>
      <c r="EDQ107" s="7"/>
      <c r="EDR107" s="7"/>
      <c r="EDS107" s="7"/>
      <c r="EDT107" s="7"/>
      <c r="EDU107" s="7"/>
      <c r="EDV107" s="7"/>
      <c r="EDW107" s="7"/>
      <c r="EDX107" s="7"/>
      <c r="EDY107" s="7"/>
      <c r="EDZ107" s="7"/>
      <c r="EEA107" s="7"/>
      <c r="EEB107" s="7"/>
      <c r="EEC107" s="7"/>
      <c r="EED107" s="7"/>
      <c r="EEE107" s="7"/>
      <c r="EEF107" s="7"/>
      <c r="EEG107" s="7"/>
      <c r="EEH107" s="7"/>
      <c r="EEI107" s="7"/>
      <c r="EEJ107" s="7"/>
      <c r="EEK107" s="7"/>
      <c r="EEL107" s="7"/>
      <c r="EEM107" s="7"/>
      <c r="EEN107" s="7"/>
      <c r="EEO107" s="7"/>
      <c r="EEP107" s="7"/>
      <c r="EEQ107" s="7"/>
      <c r="EER107" s="7"/>
      <c r="EES107" s="7"/>
      <c r="EET107" s="7"/>
      <c r="EEU107" s="7"/>
      <c r="EEV107" s="7"/>
      <c r="EEW107" s="7"/>
      <c r="EEX107" s="7"/>
      <c r="EEY107" s="7"/>
      <c r="EEZ107" s="7"/>
      <c r="EFA107" s="7"/>
      <c r="EFB107" s="7"/>
      <c r="EFC107" s="7"/>
      <c r="EFD107" s="7"/>
      <c r="EFE107" s="7"/>
      <c r="EFF107" s="7"/>
      <c r="EFG107" s="7"/>
      <c r="EFH107" s="7"/>
      <c r="EFI107" s="7"/>
      <c r="EFJ107" s="7"/>
      <c r="EFK107" s="7"/>
      <c r="EFL107" s="7"/>
      <c r="EFM107" s="7"/>
      <c r="EFN107" s="7"/>
      <c r="EFO107" s="7"/>
      <c r="EFP107" s="7"/>
      <c r="EFQ107" s="7"/>
      <c r="EFR107" s="7"/>
      <c r="EFS107" s="7"/>
      <c r="EFT107" s="7"/>
      <c r="EFU107" s="7"/>
      <c r="EFV107" s="7"/>
      <c r="EFW107" s="7"/>
      <c r="EFX107" s="7"/>
      <c r="EFY107" s="7"/>
      <c r="EFZ107" s="7"/>
      <c r="EGA107" s="7"/>
      <c r="EGB107" s="7"/>
      <c r="EGC107" s="7"/>
      <c r="EGD107" s="7"/>
      <c r="EGE107" s="7"/>
      <c r="EGF107" s="7"/>
      <c r="EGG107" s="7"/>
      <c r="EGH107" s="7"/>
      <c r="EGI107" s="7"/>
      <c r="EGJ107" s="7"/>
      <c r="EGK107" s="7"/>
      <c r="EGL107" s="7"/>
      <c r="EGM107" s="7"/>
      <c r="EGN107" s="7"/>
      <c r="EGO107" s="7"/>
      <c r="EGP107" s="7"/>
      <c r="EGQ107" s="7"/>
      <c r="EGR107" s="7"/>
      <c r="EGS107" s="7"/>
      <c r="EGT107" s="7"/>
      <c r="EGU107" s="7"/>
      <c r="EGV107" s="7"/>
      <c r="EGW107" s="7"/>
      <c r="EGX107" s="7"/>
      <c r="EGY107" s="7"/>
      <c r="EGZ107" s="7"/>
      <c r="EHA107" s="7"/>
      <c r="EHB107" s="7"/>
      <c r="EHC107" s="7"/>
      <c r="EHD107" s="7"/>
      <c r="EHE107" s="7"/>
      <c r="EHF107" s="7"/>
      <c r="EHG107" s="7"/>
      <c r="EHH107" s="7"/>
      <c r="EHI107" s="7"/>
      <c r="EHJ107" s="7"/>
      <c r="EHK107" s="7"/>
      <c r="EHL107" s="7"/>
      <c r="EHM107" s="7"/>
      <c r="EHN107" s="7"/>
      <c r="EHO107" s="7"/>
      <c r="EHP107" s="7"/>
      <c r="EHQ107" s="7"/>
      <c r="EHR107" s="7"/>
      <c r="EHS107" s="7"/>
      <c r="EHT107" s="7"/>
      <c r="EHU107" s="7"/>
      <c r="EHV107" s="7"/>
      <c r="EHW107" s="7"/>
      <c r="EHX107" s="7"/>
      <c r="EHY107" s="7"/>
      <c r="EHZ107" s="7"/>
      <c r="EIA107" s="7"/>
      <c r="EIB107" s="7"/>
      <c r="EIC107" s="7"/>
      <c r="EID107" s="7"/>
      <c r="EIE107" s="7"/>
      <c r="EIF107" s="7"/>
      <c r="EIG107" s="7"/>
      <c r="EIH107" s="7"/>
      <c r="EII107" s="7"/>
      <c r="EIJ107" s="7"/>
      <c r="EIK107" s="7"/>
      <c r="EIL107" s="7"/>
      <c r="EIM107" s="7"/>
      <c r="EIN107" s="7"/>
      <c r="EIO107" s="7"/>
      <c r="EIP107" s="7"/>
      <c r="EIQ107" s="7"/>
      <c r="EIR107" s="7"/>
      <c r="EIS107" s="7"/>
      <c r="EIT107" s="7"/>
      <c r="EIU107" s="7"/>
      <c r="EIV107" s="7"/>
      <c r="EIW107" s="7"/>
      <c r="EIX107" s="7"/>
      <c r="EIY107" s="7"/>
      <c r="EIZ107" s="7"/>
      <c r="EJA107" s="7"/>
      <c r="EJB107" s="7"/>
      <c r="EJC107" s="7"/>
      <c r="EJD107" s="7"/>
      <c r="EJE107" s="7"/>
      <c r="EJF107" s="7"/>
      <c r="EJG107" s="7"/>
      <c r="EJH107" s="7"/>
      <c r="EJI107" s="7"/>
      <c r="EJJ107" s="7"/>
      <c r="EJK107" s="7"/>
      <c r="EJL107" s="7"/>
      <c r="EJM107" s="7"/>
      <c r="EJN107" s="7"/>
      <c r="EJO107" s="7"/>
      <c r="EJP107" s="7"/>
      <c r="EJQ107" s="7"/>
      <c r="EJR107" s="7"/>
      <c r="EJS107" s="7"/>
      <c r="EJT107" s="7"/>
      <c r="EJU107" s="7"/>
      <c r="EJV107" s="7"/>
      <c r="EJW107" s="7"/>
      <c r="EJX107" s="7"/>
      <c r="EJY107" s="7"/>
      <c r="EJZ107" s="7"/>
      <c r="EKA107" s="7"/>
      <c r="EKB107" s="7"/>
      <c r="EKC107" s="7"/>
      <c r="EKD107" s="7"/>
      <c r="EKE107" s="7"/>
      <c r="EKF107" s="7"/>
      <c r="EKG107" s="7"/>
      <c r="EKH107" s="7"/>
      <c r="EKI107" s="7"/>
      <c r="EKJ107" s="7"/>
      <c r="EKK107" s="7"/>
      <c r="EKL107" s="7"/>
      <c r="EKM107" s="7"/>
      <c r="EKN107" s="7"/>
      <c r="EKO107" s="7"/>
      <c r="EKP107" s="7"/>
      <c r="EKQ107" s="7"/>
      <c r="EKR107" s="7"/>
      <c r="EKS107" s="7"/>
      <c r="EKT107" s="7"/>
      <c r="EKU107" s="7"/>
      <c r="EKV107" s="7"/>
      <c r="EKW107" s="7"/>
      <c r="EKX107" s="7"/>
      <c r="EKY107" s="7"/>
      <c r="EKZ107" s="7"/>
      <c r="ELA107" s="7"/>
      <c r="ELB107" s="7"/>
      <c r="ELC107" s="7"/>
      <c r="ELD107" s="7"/>
      <c r="ELE107" s="7"/>
      <c r="ELF107" s="7"/>
      <c r="ELG107" s="7"/>
      <c r="ELH107" s="7"/>
      <c r="ELI107" s="7"/>
      <c r="ELJ107" s="7"/>
      <c r="ELK107" s="7"/>
      <c r="ELL107" s="7"/>
      <c r="ELM107" s="7"/>
      <c r="ELN107" s="7"/>
      <c r="ELO107" s="7"/>
      <c r="ELP107" s="7"/>
      <c r="ELQ107" s="7"/>
      <c r="ELR107" s="7"/>
      <c r="ELS107" s="7"/>
      <c r="ELT107" s="7"/>
      <c r="ELU107" s="7"/>
      <c r="ELV107" s="7"/>
      <c r="ELW107" s="7"/>
      <c r="ELX107" s="7"/>
      <c r="ELY107" s="7"/>
      <c r="ELZ107" s="7"/>
      <c r="EMA107" s="7"/>
      <c r="EMB107" s="7"/>
      <c r="EMC107" s="7"/>
      <c r="EMD107" s="7"/>
      <c r="EME107" s="7"/>
      <c r="EMF107" s="7"/>
      <c r="EMG107" s="7"/>
      <c r="EMH107" s="7"/>
      <c r="EMI107" s="7"/>
      <c r="EMJ107" s="7"/>
      <c r="EMK107" s="7"/>
      <c r="EML107" s="7"/>
      <c r="EMM107" s="7"/>
      <c r="EMN107" s="7"/>
      <c r="EMO107" s="7"/>
      <c r="EMP107" s="7"/>
      <c r="EMQ107" s="7"/>
      <c r="EMR107" s="7"/>
      <c r="EMS107" s="7"/>
      <c r="EMT107" s="7"/>
      <c r="EMU107" s="7"/>
      <c r="EMV107" s="7"/>
      <c r="EMW107" s="7"/>
      <c r="EMX107" s="7"/>
      <c r="EMY107" s="7"/>
      <c r="EMZ107" s="7"/>
      <c r="ENA107" s="7"/>
      <c r="ENB107" s="7"/>
      <c r="ENC107" s="7"/>
      <c r="END107" s="7"/>
      <c r="ENE107" s="7"/>
      <c r="ENF107" s="7"/>
      <c r="ENG107" s="7"/>
      <c r="ENH107" s="7"/>
      <c r="ENI107" s="7"/>
      <c r="ENJ107" s="7"/>
      <c r="ENK107" s="7"/>
      <c r="ENL107" s="7"/>
      <c r="ENM107" s="7"/>
      <c r="ENN107" s="7"/>
      <c r="ENO107" s="7"/>
      <c r="ENP107" s="7"/>
      <c r="ENQ107" s="7"/>
      <c r="ENR107" s="7"/>
      <c r="ENS107" s="7"/>
      <c r="ENT107" s="7"/>
      <c r="ENU107" s="7"/>
      <c r="ENV107" s="7"/>
      <c r="ENW107" s="7"/>
      <c r="ENX107" s="7"/>
      <c r="ENY107" s="7"/>
      <c r="ENZ107" s="7"/>
      <c r="EOA107" s="7"/>
      <c r="EOB107" s="7"/>
      <c r="EOC107" s="7"/>
      <c r="EOD107" s="7"/>
      <c r="EOE107" s="7"/>
      <c r="EOF107" s="7"/>
      <c r="EOG107" s="7"/>
      <c r="EOH107" s="7"/>
      <c r="EOI107" s="7"/>
      <c r="EOJ107" s="7"/>
      <c r="EOK107" s="7"/>
      <c r="EOL107" s="7"/>
      <c r="EOM107" s="7"/>
      <c r="EON107" s="7"/>
      <c r="EOO107" s="7"/>
      <c r="EOP107" s="7"/>
      <c r="EOQ107" s="7"/>
      <c r="EOR107" s="7"/>
      <c r="EOS107" s="7"/>
      <c r="EOT107" s="7"/>
      <c r="EOU107" s="7"/>
      <c r="EOV107" s="7"/>
      <c r="EOW107" s="7"/>
      <c r="EOX107" s="7"/>
      <c r="EOY107" s="7"/>
      <c r="EOZ107" s="7"/>
      <c r="EPA107" s="7"/>
      <c r="EPB107" s="7"/>
      <c r="EPC107" s="7"/>
      <c r="EPD107" s="7"/>
      <c r="EPE107" s="7"/>
      <c r="EPF107" s="7"/>
      <c r="EPG107" s="7"/>
      <c r="EPH107" s="7"/>
      <c r="EPI107" s="7"/>
      <c r="EPJ107" s="7"/>
      <c r="EPK107" s="7"/>
      <c r="EPL107" s="7"/>
      <c r="EPM107" s="7"/>
      <c r="EPN107" s="7"/>
      <c r="EPO107" s="7"/>
      <c r="EPP107" s="7"/>
      <c r="EPQ107" s="7"/>
      <c r="EPR107" s="7"/>
      <c r="EPS107" s="7"/>
      <c r="EPT107" s="7"/>
      <c r="EPU107" s="7"/>
      <c r="EPV107" s="7"/>
      <c r="EPW107" s="7"/>
      <c r="EPX107" s="7"/>
      <c r="EPY107" s="7"/>
      <c r="EPZ107" s="7"/>
      <c r="EQA107" s="7"/>
      <c r="EQB107" s="7"/>
      <c r="EQC107" s="7"/>
      <c r="EQD107" s="7"/>
      <c r="EQE107" s="7"/>
      <c r="EQF107" s="7"/>
      <c r="EQG107" s="7"/>
      <c r="EQH107" s="7"/>
      <c r="EQI107" s="7"/>
      <c r="EQJ107" s="7"/>
      <c r="EQK107" s="7"/>
      <c r="EQL107" s="7"/>
      <c r="EQM107" s="7"/>
      <c r="EQN107" s="7"/>
      <c r="EQO107" s="7"/>
      <c r="EQP107" s="7"/>
      <c r="EQQ107" s="7"/>
      <c r="EQR107" s="7"/>
      <c r="EQS107" s="7"/>
      <c r="EQT107" s="7"/>
      <c r="EQU107" s="7"/>
      <c r="EQV107" s="7"/>
      <c r="EQW107" s="7"/>
      <c r="EQX107" s="7"/>
      <c r="EQY107" s="7"/>
      <c r="EQZ107" s="7"/>
      <c r="ERA107" s="7"/>
      <c r="ERB107" s="7"/>
      <c r="ERC107" s="7"/>
      <c r="ERD107" s="7"/>
      <c r="ERE107" s="7"/>
      <c r="ERF107" s="7"/>
      <c r="ERG107" s="7"/>
      <c r="ERH107" s="7"/>
      <c r="ERI107" s="7"/>
      <c r="ERJ107" s="7"/>
      <c r="ERK107" s="7"/>
      <c r="ERL107" s="7"/>
      <c r="ERM107" s="7"/>
      <c r="ERN107" s="7"/>
      <c r="ERO107" s="7"/>
      <c r="ERP107" s="7"/>
      <c r="ERQ107" s="7"/>
      <c r="ERR107" s="7"/>
      <c r="ERS107" s="7"/>
      <c r="ERT107" s="7"/>
      <c r="ERU107" s="7"/>
      <c r="ERV107" s="7"/>
      <c r="ERW107" s="7"/>
      <c r="ERX107" s="7"/>
      <c r="ERY107" s="7"/>
      <c r="ERZ107" s="7"/>
      <c r="ESA107" s="7"/>
      <c r="ESB107" s="7"/>
      <c r="ESC107" s="7"/>
      <c r="ESD107" s="7"/>
      <c r="ESE107" s="7"/>
      <c r="ESF107" s="7"/>
      <c r="ESG107" s="7"/>
      <c r="ESH107" s="7"/>
      <c r="ESI107" s="7"/>
      <c r="ESJ107" s="7"/>
      <c r="ESK107" s="7"/>
      <c r="ESL107" s="7"/>
      <c r="ESM107" s="7"/>
      <c r="ESN107" s="7"/>
      <c r="ESO107" s="7"/>
      <c r="ESP107" s="7"/>
      <c r="ESQ107" s="7"/>
      <c r="ESR107" s="7"/>
      <c r="ESS107" s="7"/>
      <c r="EST107" s="7"/>
      <c r="ESU107" s="7"/>
      <c r="ESV107" s="7"/>
      <c r="ESW107" s="7"/>
      <c r="ESX107" s="7"/>
      <c r="ESY107" s="7"/>
      <c r="ESZ107" s="7"/>
      <c r="ETA107" s="7"/>
      <c r="ETB107" s="7"/>
      <c r="ETC107" s="7"/>
      <c r="ETD107" s="7"/>
      <c r="ETE107" s="7"/>
      <c r="ETF107" s="7"/>
      <c r="ETG107" s="7"/>
      <c r="ETH107" s="7"/>
      <c r="ETI107" s="7"/>
      <c r="ETJ107" s="7"/>
      <c r="ETK107" s="7"/>
      <c r="ETL107" s="7"/>
      <c r="ETM107" s="7"/>
      <c r="ETN107" s="7"/>
      <c r="ETO107" s="7"/>
      <c r="ETP107" s="7"/>
      <c r="ETQ107" s="7"/>
      <c r="ETR107" s="7"/>
      <c r="ETS107" s="7"/>
      <c r="ETT107" s="7"/>
      <c r="ETU107" s="7"/>
      <c r="ETV107" s="7"/>
      <c r="ETW107" s="7"/>
      <c r="ETX107" s="7"/>
      <c r="ETY107" s="7"/>
      <c r="ETZ107" s="7"/>
      <c r="EUA107" s="7"/>
      <c r="EUB107" s="7"/>
      <c r="EUC107" s="7"/>
      <c r="EUD107" s="7"/>
      <c r="EUE107" s="7"/>
      <c r="EUF107" s="7"/>
      <c r="EUG107" s="7"/>
      <c r="EUH107" s="7"/>
      <c r="EUI107" s="7"/>
      <c r="EUJ107" s="7"/>
      <c r="EUK107" s="7"/>
      <c r="EUL107" s="7"/>
      <c r="EUM107" s="7"/>
      <c r="EUN107" s="7"/>
      <c r="EUO107" s="7"/>
      <c r="EUP107" s="7"/>
      <c r="EUQ107" s="7"/>
      <c r="EUR107" s="7"/>
      <c r="EUS107" s="7"/>
      <c r="EUT107" s="7"/>
      <c r="EUU107" s="7"/>
      <c r="EUV107" s="7"/>
      <c r="EUW107" s="7"/>
      <c r="EUX107" s="7"/>
      <c r="EUY107" s="7"/>
      <c r="EUZ107" s="7"/>
      <c r="EVA107" s="7"/>
      <c r="EVB107" s="7"/>
      <c r="EVC107" s="7"/>
      <c r="EVD107" s="7"/>
      <c r="EVE107" s="7"/>
      <c r="EVF107" s="7"/>
      <c r="EVG107" s="7"/>
      <c r="EVH107" s="7"/>
      <c r="EVI107" s="7"/>
      <c r="EVJ107" s="7"/>
      <c r="EVK107" s="7"/>
      <c r="EVL107" s="7"/>
      <c r="EVM107" s="7"/>
      <c r="EVN107" s="7"/>
      <c r="EVO107" s="7"/>
      <c r="EVP107" s="7"/>
      <c r="EVQ107" s="7"/>
      <c r="EVR107" s="7"/>
      <c r="EVS107" s="7"/>
      <c r="EVT107" s="7"/>
      <c r="EVU107" s="7"/>
      <c r="EVV107" s="7"/>
      <c r="EVW107" s="7"/>
      <c r="EVX107" s="7"/>
      <c r="EVY107" s="7"/>
      <c r="EVZ107" s="7"/>
      <c r="EWA107" s="7"/>
      <c r="EWB107" s="7"/>
      <c r="EWC107" s="7"/>
      <c r="EWD107" s="7"/>
      <c r="EWE107" s="7"/>
      <c r="EWF107" s="7"/>
      <c r="EWG107" s="7"/>
      <c r="EWH107" s="7"/>
      <c r="EWI107" s="7"/>
      <c r="EWJ107" s="7"/>
      <c r="EWK107" s="7"/>
      <c r="EWL107" s="7"/>
      <c r="EWM107" s="7"/>
      <c r="EWN107" s="7"/>
      <c r="EWO107" s="7"/>
      <c r="EWP107" s="7"/>
      <c r="EWQ107" s="7"/>
      <c r="EWR107" s="7"/>
      <c r="EWS107" s="7"/>
      <c r="EWT107" s="7"/>
      <c r="EWU107" s="7"/>
      <c r="EWV107" s="7"/>
      <c r="EWW107" s="7"/>
      <c r="EWX107" s="7"/>
      <c r="EWY107" s="7"/>
      <c r="EWZ107" s="7"/>
      <c r="EXA107" s="7"/>
      <c r="EXB107" s="7"/>
      <c r="EXC107" s="7"/>
      <c r="EXD107" s="7"/>
      <c r="EXE107" s="7"/>
      <c r="EXF107" s="7"/>
      <c r="EXG107" s="7"/>
      <c r="EXH107" s="7"/>
      <c r="EXI107" s="7"/>
      <c r="EXJ107" s="7"/>
      <c r="EXK107" s="7"/>
      <c r="EXL107" s="7"/>
      <c r="EXM107" s="7"/>
      <c r="EXN107" s="7"/>
      <c r="EXO107" s="7"/>
      <c r="EXP107" s="7"/>
      <c r="EXQ107" s="7"/>
      <c r="EXR107" s="7"/>
      <c r="EXS107" s="7"/>
      <c r="EXT107" s="7"/>
      <c r="EXU107" s="7"/>
      <c r="EXV107" s="7"/>
      <c r="EXW107" s="7"/>
      <c r="EXX107" s="7"/>
      <c r="EXY107" s="7"/>
      <c r="EXZ107" s="7"/>
      <c r="EYA107" s="7"/>
      <c r="EYB107" s="7"/>
      <c r="EYC107" s="7"/>
      <c r="EYD107" s="7"/>
      <c r="EYE107" s="7"/>
      <c r="EYF107" s="7"/>
      <c r="EYG107" s="7"/>
      <c r="EYH107" s="7"/>
      <c r="EYI107" s="7"/>
      <c r="EYJ107" s="7"/>
      <c r="EYK107" s="7"/>
      <c r="EYL107" s="7"/>
      <c r="EYM107" s="7"/>
      <c r="EYN107" s="7"/>
      <c r="EYO107" s="7"/>
      <c r="EYP107" s="7"/>
      <c r="EYQ107" s="7"/>
      <c r="EYR107" s="7"/>
      <c r="EYS107" s="7"/>
      <c r="EYT107" s="7"/>
      <c r="EYU107" s="7"/>
      <c r="EYV107" s="7"/>
      <c r="EYW107" s="7"/>
      <c r="EYX107" s="7"/>
      <c r="EYY107" s="7"/>
      <c r="EYZ107" s="7"/>
      <c r="EZA107" s="7"/>
      <c r="EZB107" s="7"/>
      <c r="EZC107" s="7"/>
      <c r="EZD107" s="7"/>
      <c r="EZE107" s="7"/>
      <c r="EZF107" s="7"/>
      <c r="EZG107" s="7"/>
      <c r="EZH107" s="7"/>
      <c r="EZI107" s="7"/>
      <c r="EZJ107" s="7"/>
      <c r="EZK107" s="7"/>
      <c r="EZL107" s="7"/>
      <c r="EZM107" s="7"/>
      <c r="EZN107" s="7"/>
      <c r="EZO107" s="7"/>
      <c r="EZP107" s="7"/>
      <c r="EZQ107" s="7"/>
      <c r="EZR107" s="7"/>
      <c r="EZS107" s="7"/>
      <c r="EZT107" s="7"/>
      <c r="EZU107" s="7"/>
      <c r="EZV107" s="7"/>
      <c r="EZW107" s="7"/>
      <c r="EZX107" s="7"/>
      <c r="EZY107" s="7"/>
      <c r="EZZ107" s="7"/>
      <c r="FAA107" s="7"/>
      <c r="FAB107" s="7"/>
      <c r="FAC107" s="7"/>
      <c r="FAD107" s="7"/>
      <c r="FAE107" s="7"/>
      <c r="FAF107" s="7"/>
      <c r="FAG107" s="7"/>
      <c r="FAH107" s="7"/>
      <c r="FAI107" s="7"/>
      <c r="FAJ107" s="7"/>
      <c r="FAK107" s="7"/>
      <c r="FAL107" s="7"/>
      <c r="FAM107" s="7"/>
      <c r="FAN107" s="7"/>
      <c r="FAO107" s="7"/>
      <c r="FAP107" s="7"/>
      <c r="FAQ107" s="7"/>
      <c r="FAR107" s="7"/>
      <c r="FAS107" s="7"/>
      <c r="FAT107" s="7"/>
      <c r="FAU107" s="7"/>
      <c r="FAV107" s="7"/>
      <c r="FAW107" s="7"/>
      <c r="FAX107" s="7"/>
      <c r="FAY107" s="7"/>
      <c r="FAZ107" s="7"/>
      <c r="FBA107" s="7"/>
      <c r="FBB107" s="7"/>
      <c r="FBC107" s="7"/>
      <c r="FBD107" s="7"/>
      <c r="FBE107" s="7"/>
      <c r="FBF107" s="7"/>
      <c r="FBG107" s="7"/>
      <c r="FBH107" s="7"/>
      <c r="FBI107" s="7"/>
      <c r="FBJ107" s="7"/>
      <c r="FBK107" s="7"/>
      <c r="FBL107" s="7"/>
      <c r="FBM107" s="7"/>
      <c r="FBN107" s="7"/>
      <c r="FBO107" s="7"/>
      <c r="FBP107" s="7"/>
      <c r="FBQ107" s="7"/>
      <c r="FBR107" s="7"/>
      <c r="FBS107" s="7"/>
      <c r="FBT107" s="7"/>
      <c r="FBU107" s="7"/>
      <c r="FBV107" s="7"/>
      <c r="FBW107" s="7"/>
      <c r="FBX107" s="7"/>
      <c r="FBY107" s="7"/>
      <c r="FBZ107" s="7"/>
      <c r="FCA107" s="7"/>
      <c r="FCB107" s="7"/>
      <c r="FCC107" s="7"/>
      <c r="FCD107" s="7"/>
      <c r="FCE107" s="7"/>
      <c r="FCF107" s="7"/>
      <c r="FCG107" s="7"/>
      <c r="FCH107" s="7"/>
      <c r="FCI107" s="7"/>
      <c r="FCJ107" s="7"/>
      <c r="FCK107" s="7"/>
      <c r="FCL107" s="7"/>
      <c r="FCM107" s="7"/>
      <c r="FCN107" s="7"/>
      <c r="FCO107" s="7"/>
      <c r="FCP107" s="7"/>
      <c r="FCQ107" s="7"/>
      <c r="FCR107" s="7"/>
      <c r="FCS107" s="7"/>
      <c r="FCT107" s="7"/>
      <c r="FCU107" s="7"/>
      <c r="FCV107" s="7"/>
      <c r="FCW107" s="7"/>
      <c r="FCX107" s="7"/>
      <c r="FCY107" s="7"/>
      <c r="FCZ107" s="7"/>
      <c r="FDA107" s="7"/>
      <c r="FDB107" s="7"/>
      <c r="FDC107" s="7"/>
      <c r="FDD107" s="7"/>
      <c r="FDE107" s="7"/>
      <c r="FDF107" s="7"/>
      <c r="FDG107" s="7"/>
      <c r="FDH107" s="7"/>
      <c r="FDI107" s="7"/>
      <c r="FDJ107" s="7"/>
      <c r="FDK107" s="7"/>
      <c r="FDL107" s="7"/>
      <c r="FDM107" s="7"/>
      <c r="FDN107" s="7"/>
      <c r="FDO107" s="7"/>
      <c r="FDP107" s="7"/>
      <c r="FDQ107" s="7"/>
      <c r="FDR107" s="7"/>
      <c r="FDS107" s="7"/>
      <c r="FDT107" s="7"/>
      <c r="FDU107" s="7"/>
      <c r="FDV107" s="7"/>
      <c r="FDW107" s="7"/>
      <c r="FDX107" s="7"/>
      <c r="FDY107" s="7"/>
      <c r="FDZ107" s="7"/>
      <c r="FEA107" s="7"/>
      <c r="FEB107" s="7"/>
      <c r="FEC107" s="7"/>
      <c r="FED107" s="7"/>
      <c r="FEE107" s="7"/>
      <c r="FEF107" s="7"/>
      <c r="FEG107" s="7"/>
      <c r="FEH107" s="7"/>
      <c r="FEI107" s="7"/>
      <c r="FEJ107" s="7"/>
      <c r="FEK107" s="7"/>
      <c r="FEL107" s="7"/>
      <c r="FEM107" s="7"/>
      <c r="FEN107" s="7"/>
      <c r="FEO107" s="7"/>
      <c r="FEP107" s="7"/>
      <c r="FEQ107" s="7"/>
      <c r="FER107" s="7"/>
      <c r="FES107" s="7"/>
      <c r="FET107" s="7"/>
      <c r="FEU107" s="7"/>
      <c r="FEV107" s="7"/>
      <c r="FEW107" s="7"/>
      <c r="FEX107" s="7"/>
      <c r="FEY107" s="7"/>
      <c r="FEZ107" s="7"/>
      <c r="FFA107" s="7"/>
      <c r="FFB107" s="7"/>
      <c r="FFC107" s="7"/>
      <c r="FFD107" s="7"/>
      <c r="FFE107" s="7"/>
      <c r="FFF107" s="7"/>
      <c r="FFG107" s="7"/>
      <c r="FFH107" s="7"/>
      <c r="FFI107" s="7"/>
      <c r="FFJ107" s="7"/>
      <c r="FFK107" s="7"/>
      <c r="FFL107" s="7"/>
      <c r="FFM107" s="7"/>
      <c r="FFN107" s="7"/>
      <c r="FFO107" s="7"/>
      <c r="FFP107" s="7"/>
      <c r="FFQ107" s="7"/>
      <c r="FFR107" s="7"/>
      <c r="FFS107" s="7"/>
      <c r="FFT107" s="7"/>
      <c r="FFU107" s="7"/>
      <c r="FFV107" s="7"/>
      <c r="FFW107" s="7"/>
      <c r="FFX107" s="7"/>
      <c r="FFY107" s="7"/>
      <c r="FFZ107" s="7"/>
      <c r="FGA107" s="7"/>
      <c r="FGB107" s="7"/>
      <c r="FGC107" s="7"/>
      <c r="FGD107" s="7"/>
      <c r="FGE107" s="7"/>
      <c r="FGF107" s="7"/>
      <c r="FGG107" s="7"/>
      <c r="FGH107" s="7"/>
      <c r="FGI107" s="7"/>
      <c r="FGJ107" s="7"/>
      <c r="FGK107" s="7"/>
      <c r="FGL107" s="7"/>
      <c r="FGM107" s="7"/>
      <c r="FGN107" s="7"/>
      <c r="FGO107" s="7"/>
      <c r="FGP107" s="7"/>
      <c r="FGQ107" s="7"/>
      <c r="FGR107" s="7"/>
      <c r="FGS107" s="7"/>
      <c r="FGT107" s="7"/>
      <c r="FGU107" s="7"/>
      <c r="FGV107" s="7"/>
      <c r="FGW107" s="7"/>
      <c r="FGX107" s="7"/>
      <c r="FGY107" s="7"/>
      <c r="FGZ107" s="7"/>
      <c r="FHA107" s="7"/>
      <c r="FHB107" s="7"/>
      <c r="FHC107" s="7"/>
      <c r="FHD107" s="7"/>
      <c r="FHE107" s="7"/>
      <c r="FHF107" s="7"/>
      <c r="FHG107" s="7"/>
      <c r="FHH107" s="7"/>
      <c r="FHI107" s="7"/>
      <c r="FHJ107" s="7"/>
      <c r="FHK107" s="7"/>
      <c r="FHL107" s="7"/>
      <c r="FHM107" s="7"/>
      <c r="FHN107" s="7"/>
      <c r="FHO107" s="7"/>
      <c r="FHP107" s="7"/>
      <c r="FHQ107" s="7"/>
      <c r="FHR107" s="7"/>
      <c r="FHS107" s="7"/>
      <c r="FHT107" s="7"/>
      <c r="FHU107" s="7"/>
      <c r="FHV107" s="7"/>
      <c r="FHW107" s="7"/>
      <c r="FHX107" s="7"/>
      <c r="FHY107" s="7"/>
      <c r="FHZ107" s="7"/>
      <c r="FIA107" s="7"/>
      <c r="FIB107" s="7"/>
      <c r="FIC107" s="7"/>
      <c r="FID107" s="7"/>
      <c r="FIE107" s="7"/>
      <c r="FIF107" s="7"/>
      <c r="FIG107" s="7"/>
      <c r="FIH107" s="7"/>
      <c r="FII107" s="7"/>
      <c r="FIJ107" s="7"/>
      <c r="FIK107" s="7"/>
      <c r="FIL107" s="7"/>
      <c r="FIM107" s="7"/>
      <c r="FIN107" s="7"/>
      <c r="FIO107" s="7"/>
      <c r="FIP107" s="7"/>
      <c r="FIQ107" s="7"/>
      <c r="FIR107" s="7"/>
      <c r="FIS107" s="7"/>
      <c r="FIT107" s="7"/>
      <c r="FIU107" s="7"/>
      <c r="FIV107" s="7"/>
      <c r="FIW107" s="7"/>
      <c r="FIX107" s="7"/>
      <c r="FIY107" s="7"/>
      <c r="FIZ107" s="7"/>
      <c r="FJA107" s="7"/>
      <c r="FJB107" s="7"/>
      <c r="FJC107" s="7"/>
      <c r="FJD107" s="7"/>
      <c r="FJE107" s="7"/>
      <c r="FJF107" s="7"/>
      <c r="FJG107" s="7"/>
      <c r="FJH107" s="7"/>
      <c r="FJI107" s="7"/>
      <c r="FJJ107" s="7"/>
      <c r="FJK107" s="7"/>
      <c r="FJL107" s="7"/>
      <c r="FJM107" s="7"/>
      <c r="FJN107" s="7"/>
      <c r="FJO107" s="7"/>
      <c r="FJP107" s="7"/>
      <c r="FJQ107" s="7"/>
      <c r="FJR107" s="7"/>
      <c r="FJS107" s="7"/>
      <c r="FJT107" s="7"/>
      <c r="FJU107" s="7"/>
      <c r="FJV107" s="7"/>
      <c r="FJW107" s="7"/>
      <c r="FJX107" s="7"/>
      <c r="FJY107" s="7"/>
      <c r="FJZ107" s="7"/>
      <c r="FKA107" s="7"/>
      <c r="FKB107" s="7"/>
      <c r="FKC107" s="7"/>
      <c r="FKD107" s="7"/>
      <c r="FKE107" s="7"/>
      <c r="FKF107" s="7"/>
      <c r="FKG107" s="7"/>
      <c r="FKH107" s="7"/>
      <c r="FKI107" s="7"/>
      <c r="FKJ107" s="7"/>
      <c r="FKK107" s="7"/>
      <c r="FKL107" s="7"/>
      <c r="FKM107" s="7"/>
      <c r="FKN107" s="7"/>
      <c r="FKO107" s="7"/>
      <c r="FKP107" s="7"/>
      <c r="FKQ107" s="7"/>
      <c r="FKR107" s="7"/>
      <c r="FKS107" s="7"/>
      <c r="FKT107" s="7"/>
      <c r="FKU107" s="7"/>
      <c r="FKV107" s="7"/>
      <c r="FKW107" s="7"/>
      <c r="FKX107" s="7"/>
      <c r="FKY107" s="7"/>
      <c r="FKZ107" s="7"/>
      <c r="FLA107" s="7"/>
      <c r="FLB107" s="7"/>
      <c r="FLC107" s="7"/>
      <c r="FLD107" s="7"/>
      <c r="FLE107" s="7"/>
      <c r="FLF107" s="7"/>
      <c r="FLG107" s="7"/>
      <c r="FLH107" s="7"/>
      <c r="FLI107" s="7"/>
      <c r="FLJ107" s="7"/>
      <c r="FLK107" s="7"/>
      <c r="FLL107" s="7"/>
      <c r="FLM107" s="7"/>
      <c r="FLN107" s="7"/>
      <c r="FLO107" s="7"/>
      <c r="FLP107" s="7"/>
      <c r="FLQ107" s="7"/>
      <c r="FLR107" s="7"/>
      <c r="FLS107" s="7"/>
      <c r="FLT107" s="7"/>
      <c r="FLU107" s="7"/>
      <c r="FLV107" s="7"/>
      <c r="FLW107" s="7"/>
      <c r="FLX107" s="7"/>
      <c r="FLY107" s="7"/>
      <c r="FLZ107" s="7"/>
      <c r="FMA107" s="7"/>
      <c r="FMB107" s="7"/>
      <c r="FMC107" s="7"/>
      <c r="FMD107" s="7"/>
      <c r="FME107" s="7"/>
      <c r="FMF107" s="7"/>
      <c r="FMG107" s="7"/>
      <c r="FMH107" s="7"/>
      <c r="FMI107" s="7"/>
      <c r="FMJ107" s="7"/>
      <c r="FMK107" s="7"/>
      <c r="FML107" s="7"/>
      <c r="FMM107" s="7"/>
      <c r="FMN107" s="7"/>
      <c r="FMO107" s="7"/>
      <c r="FMP107" s="7"/>
      <c r="FMQ107" s="7"/>
      <c r="FMR107" s="7"/>
      <c r="FMS107" s="7"/>
      <c r="FMT107" s="7"/>
      <c r="FMU107" s="7"/>
      <c r="FMV107" s="7"/>
      <c r="FMW107" s="7"/>
      <c r="FMX107" s="7"/>
      <c r="FMY107" s="7"/>
      <c r="FMZ107" s="7"/>
      <c r="FNA107" s="7"/>
      <c r="FNB107" s="7"/>
      <c r="FNC107" s="7"/>
      <c r="FND107" s="7"/>
      <c r="FNE107" s="7"/>
      <c r="FNF107" s="7"/>
      <c r="FNG107" s="7"/>
      <c r="FNH107" s="7"/>
      <c r="FNI107" s="7"/>
      <c r="FNJ107" s="7"/>
      <c r="FNK107" s="7"/>
      <c r="FNL107" s="7"/>
      <c r="FNM107" s="7"/>
      <c r="FNN107" s="7"/>
      <c r="FNO107" s="7"/>
      <c r="FNP107" s="7"/>
      <c r="FNQ107" s="7"/>
      <c r="FNR107" s="7"/>
      <c r="FNS107" s="7"/>
      <c r="FNT107" s="7"/>
      <c r="FNU107" s="7"/>
      <c r="FNV107" s="7"/>
      <c r="FNW107" s="7"/>
      <c r="FNX107" s="7"/>
      <c r="FNY107" s="7"/>
      <c r="FNZ107" s="7"/>
      <c r="FOA107" s="7"/>
      <c r="FOB107" s="7"/>
      <c r="FOC107" s="7"/>
      <c r="FOD107" s="7"/>
      <c r="FOE107" s="7"/>
      <c r="FOF107" s="7"/>
      <c r="FOG107" s="7"/>
      <c r="FOH107" s="7"/>
      <c r="FOI107" s="7"/>
      <c r="FOJ107" s="7"/>
      <c r="FOK107" s="7"/>
      <c r="FOL107" s="7"/>
      <c r="FOM107" s="7"/>
      <c r="FON107" s="7"/>
      <c r="FOO107" s="7"/>
      <c r="FOP107" s="7"/>
      <c r="FOQ107" s="7"/>
      <c r="FOR107" s="7"/>
      <c r="FOS107" s="7"/>
      <c r="FOT107" s="7"/>
      <c r="FOU107" s="7"/>
      <c r="FOV107" s="7"/>
      <c r="FOW107" s="7"/>
      <c r="FOX107" s="7"/>
      <c r="FOY107" s="7"/>
      <c r="FOZ107" s="7"/>
      <c r="FPA107" s="7"/>
      <c r="FPB107" s="7"/>
      <c r="FPC107" s="7"/>
      <c r="FPD107" s="7"/>
      <c r="FPE107" s="7"/>
      <c r="FPF107" s="7"/>
      <c r="FPG107" s="7"/>
      <c r="FPH107" s="7"/>
      <c r="FPI107" s="7"/>
      <c r="FPJ107" s="7"/>
      <c r="FPK107" s="7"/>
      <c r="FPL107" s="7"/>
      <c r="FPM107" s="7"/>
      <c r="FPN107" s="7"/>
      <c r="FPO107" s="7"/>
      <c r="FPP107" s="7"/>
      <c r="FPQ107" s="7"/>
      <c r="FPR107" s="7"/>
      <c r="FPS107" s="7"/>
      <c r="FPT107" s="7"/>
      <c r="FPU107" s="7"/>
      <c r="FPV107" s="7"/>
      <c r="FPW107" s="7"/>
      <c r="FPX107" s="7"/>
      <c r="FPY107" s="7"/>
      <c r="FPZ107" s="7"/>
      <c r="FQA107" s="7"/>
      <c r="FQB107" s="7"/>
      <c r="FQC107" s="7"/>
      <c r="FQD107" s="7"/>
      <c r="FQE107" s="7"/>
      <c r="FQF107" s="7"/>
      <c r="FQG107" s="7"/>
      <c r="FQH107" s="7"/>
      <c r="FQI107" s="7"/>
      <c r="FQJ107" s="7"/>
      <c r="FQK107" s="7"/>
      <c r="FQL107" s="7"/>
      <c r="FQM107" s="7"/>
      <c r="FQN107" s="7"/>
      <c r="FQO107" s="7"/>
      <c r="FQP107" s="7"/>
      <c r="FQQ107" s="7"/>
      <c r="FQR107" s="7"/>
      <c r="FQS107" s="7"/>
      <c r="FQT107" s="7"/>
      <c r="FQU107" s="7"/>
      <c r="FQV107" s="7"/>
      <c r="FQW107" s="7"/>
      <c r="FQX107" s="7"/>
      <c r="FQY107" s="7"/>
      <c r="FQZ107" s="7"/>
      <c r="FRA107" s="7"/>
      <c r="FRB107" s="7"/>
      <c r="FRC107" s="7"/>
      <c r="FRD107" s="7"/>
      <c r="FRE107" s="7"/>
      <c r="FRF107" s="7"/>
      <c r="FRG107" s="7"/>
      <c r="FRH107" s="7"/>
      <c r="FRI107" s="7"/>
      <c r="FRJ107" s="7"/>
      <c r="FRK107" s="7"/>
      <c r="FRL107" s="7"/>
      <c r="FRM107" s="7"/>
      <c r="FRN107" s="7"/>
      <c r="FRO107" s="7"/>
      <c r="FRP107" s="7"/>
      <c r="FRQ107" s="7"/>
      <c r="FRR107" s="7"/>
      <c r="FRS107" s="7"/>
      <c r="FRT107" s="7"/>
      <c r="FRU107" s="7"/>
      <c r="FRV107" s="7"/>
      <c r="FRW107" s="7"/>
      <c r="FRX107" s="7"/>
      <c r="FRY107" s="7"/>
      <c r="FRZ107" s="7"/>
      <c r="FSA107" s="7"/>
      <c r="FSB107" s="7"/>
      <c r="FSC107" s="7"/>
      <c r="FSD107" s="7"/>
      <c r="FSE107" s="7"/>
      <c r="FSF107" s="7"/>
      <c r="FSG107" s="7"/>
      <c r="FSH107" s="7"/>
      <c r="FSI107" s="7"/>
      <c r="FSJ107" s="7"/>
      <c r="FSK107" s="7"/>
      <c r="FSL107" s="7"/>
      <c r="FSM107" s="7"/>
      <c r="FSN107" s="7"/>
      <c r="FSO107" s="7"/>
      <c r="FSP107" s="7"/>
      <c r="FSQ107" s="7"/>
      <c r="FSR107" s="7"/>
      <c r="FSS107" s="7"/>
      <c r="FST107" s="7"/>
      <c r="FSU107" s="7"/>
      <c r="FSV107" s="7"/>
      <c r="FSW107" s="7"/>
      <c r="FSX107" s="7"/>
      <c r="FSY107" s="7"/>
      <c r="FSZ107" s="7"/>
      <c r="FTA107" s="7"/>
      <c r="FTB107" s="7"/>
      <c r="FTC107" s="7"/>
      <c r="FTD107" s="7"/>
      <c r="FTE107" s="7"/>
      <c r="FTF107" s="7"/>
      <c r="FTG107" s="7"/>
      <c r="FTH107" s="7"/>
      <c r="FTI107" s="7"/>
      <c r="FTJ107" s="7"/>
      <c r="FTK107" s="7"/>
      <c r="FTL107" s="7"/>
      <c r="FTM107" s="7"/>
      <c r="FTN107" s="7"/>
      <c r="FTO107" s="7"/>
      <c r="FTP107" s="7"/>
      <c r="FTQ107" s="7"/>
      <c r="FTR107" s="7"/>
      <c r="FTS107" s="7"/>
      <c r="FTT107" s="7"/>
      <c r="FTU107" s="7"/>
      <c r="FTV107" s="7"/>
      <c r="FTW107" s="7"/>
      <c r="FTX107" s="7"/>
      <c r="FTY107" s="7"/>
      <c r="FTZ107" s="7"/>
      <c r="FUA107" s="7"/>
      <c r="FUB107" s="7"/>
      <c r="FUC107" s="7"/>
      <c r="FUD107" s="7"/>
      <c r="FUE107" s="7"/>
      <c r="FUF107" s="7"/>
      <c r="FUG107" s="7"/>
      <c r="FUH107" s="7"/>
      <c r="FUI107" s="7"/>
      <c r="FUJ107" s="7"/>
      <c r="FUK107" s="7"/>
      <c r="FUL107" s="7"/>
      <c r="FUM107" s="7"/>
      <c r="FUN107" s="7"/>
      <c r="FUO107" s="7"/>
      <c r="FUP107" s="7"/>
      <c r="FUQ107" s="7"/>
      <c r="FUR107" s="7"/>
      <c r="FUS107" s="7"/>
      <c r="FUT107" s="7"/>
      <c r="FUU107" s="7"/>
      <c r="FUV107" s="7"/>
      <c r="FUW107" s="7"/>
      <c r="FUX107" s="7"/>
      <c r="FUY107" s="7"/>
      <c r="FUZ107" s="7"/>
      <c r="FVA107" s="7"/>
      <c r="FVB107" s="7"/>
      <c r="FVC107" s="7"/>
      <c r="FVD107" s="7"/>
      <c r="FVE107" s="7"/>
      <c r="FVF107" s="7"/>
      <c r="FVG107" s="7"/>
      <c r="FVH107" s="7"/>
      <c r="FVI107" s="7"/>
      <c r="FVJ107" s="7"/>
      <c r="FVK107" s="7"/>
      <c r="FVL107" s="7"/>
      <c r="FVM107" s="7"/>
      <c r="FVN107" s="7"/>
      <c r="FVO107" s="7"/>
      <c r="FVP107" s="7"/>
      <c r="FVQ107" s="7"/>
      <c r="FVR107" s="7"/>
      <c r="FVS107" s="7"/>
      <c r="FVT107" s="7"/>
      <c r="FVU107" s="7"/>
      <c r="FVV107" s="7"/>
      <c r="FVW107" s="7"/>
      <c r="FVX107" s="7"/>
      <c r="FVY107" s="7"/>
      <c r="FVZ107" s="7"/>
      <c r="FWA107" s="7"/>
      <c r="FWB107" s="7"/>
      <c r="FWC107" s="7"/>
      <c r="FWD107" s="7"/>
      <c r="FWE107" s="7"/>
      <c r="FWF107" s="7"/>
      <c r="FWG107" s="7"/>
      <c r="FWH107" s="7"/>
      <c r="FWI107" s="7"/>
      <c r="FWJ107" s="7"/>
      <c r="FWK107" s="7"/>
      <c r="FWL107" s="7"/>
      <c r="FWM107" s="7"/>
      <c r="FWN107" s="7"/>
      <c r="FWO107" s="7"/>
      <c r="FWP107" s="7"/>
      <c r="FWQ107" s="7"/>
      <c r="FWR107" s="7"/>
      <c r="FWS107" s="7"/>
      <c r="FWT107" s="7"/>
      <c r="FWU107" s="7"/>
      <c r="FWV107" s="7"/>
      <c r="FWW107" s="7"/>
      <c r="FWX107" s="7"/>
      <c r="FWY107" s="7"/>
      <c r="FWZ107" s="7"/>
      <c r="FXA107" s="7"/>
      <c r="FXB107" s="7"/>
      <c r="FXC107" s="7"/>
      <c r="FXD107" s="7"/>
      <c r="FXE107" s="7"/>
      <c r="FXF107" s="7"/>
      <c r="FXG107" s="7"/>
      <c r="FXH107" s="7"/>
      <c r="FXI107" s="7"/>
      <c r="FXJ107" s="7"/>
      <c r="FXK107" s="7"/>
      <c r="FXL107" s="7"/>
      <c r="FXM107" s="7"/>
      <c r="FXN107" s="7"/>
      <c r="FXO107" s="7"/>
      <c r="FXP107" s="7"/>
      <c r="FXQ107" s="7"/>
      <c r="FXR107" s="7"/>
      <c r="FXS107" s="7"/>
      <c r="FXT107" s="7"/>
      <c r="FXU107" s="7"/>
      <c r="FXV107" s="7"/>
      <c r="FXW107" s="7"/>
      <c r="FXX107" s="7"/>
      <c r="FXY107" s="7"/>
      <c r="FXZ107" s="7"/>
      <c r="FYA107" s="7"/>
      <c r="FYB107" s="7"/>
      <c r="FYC107" s="7"/>
      <c r="FYD107" s="7"/>
      <c r="FYE107" s="7"/>
      <c r="FYF107" s="7"/>
      <c r="FYG107" s="7"/>
      <c r="FYH107" s="7"/>
      <c r="FYI107" s="7"/>
      <c r="FYJ107" s="7"/>
      <c r="FYK107" s="7"/>
      <c r="FYL107" s="7"/>
      <c r="FYM107" s="7"/>
      <c r="FYN107" s="7"/>
      <c r="FYO107" s="7"/>
      <c r="FYP107" s="7"/>
      <c r="FYQ107" s="7"/>
      <c r="FYR107" s="7"/>
      <c r="FYS107" s="7"/>
      <c r="FYT107" s="7"/>
      <c r="FYU107" s="7"/>
      <c r="FYV107" s="7"/>
      <c r="FYW107" s="7"/>
      <c r="FYX107" s="7"/>
      <c r="FYY107" s="7"/>
      <c r="FYZ107" s="7"/>
      <c r="FZA107" s="7"/>
      <c r="FZB107" s="7"/>
      <c r="FZC107" s="7"/>
      <c r="FZD107" s="7"/>
      <c r="FZE107" s="7"/>
      <c r="FZF107" s="7"/>
      <c r="FZG107" s="7"/>
      <c r="FZH107" s="7"/>
      <c r="FZI107" s="7"/>
      <c r="FZJ107" s="7"/>
      <c r="FZK107" s="7"/>
      <c r="FZL107" s="7"/>
      <c r="FZM107" s="7"/>
      <c r="FZN107" s="7"/>
      <c r="FZO107" s="7"/>
      <c r="FZP107" s="7"/>
      <c r="FZQ107" s="7"/>
      <c r="FZR107" s="7"/>
      <c r="FZS107" s="7"/>
      <c r="FZT107" s="7"/>
      <c r="FZU107" s="7"/>
      <c r="FZV107" s="7"/>
      <c r="FZW107" s="7"/>
      <c r="FZX107" s="7"/>
      <c r="FZY107" s="7"/>
      <c r="FZZ107" s="7"/>
      <c r="GAA107" s="7"/>
      <c r="GAB107" s="7"/>
      <c r="GAC107" s="7"/>
      <c r="GAD107" s="7"/>
      <c r="GAE107" s="7"/>
      <c r="GAF107" s="7"/>
      <c r="GAG107" s="7"/>
      <c r="GAH107" s="7"/>
      <c r="GAI107" s="7"/>
      <c r="GAJ107" s="7"/>
      <c r="GAK107" s="7"/>
      <c r="GAL107" s="7"/>
      <c r="GAM107" s="7"/>
      <c r="GAN107" s="7"/>
      <c r="GAO107" s="7"/>
      <c r="GAP107" s="7"/>
      <c r="GAQ107" s="7"/>
      <c r="GAR107" s="7"/>
      <c r="GAS107" s="7"/>
      <c r="GAT107" s="7"/>
      <c r="GAU107" s="7"/>
      <c r="GAV107" s="7"/>
      <c r="GAW107" s="7"/>
      <c r="GAX107" s="7"/>
      <c r="GAY107" s="7"/>
      <c r="GAZ107" s="7"/>
      <c r="GBA107" s="7"/>
      <c r="GBB107" s="7"/>
      <c r="GBC107" s="7"/>
      <c r="GBD107" s="7"/>
      <c r="GBE107" s="7"/>
      <c r="GBF107" s="7"/>
      <c r="GBG107" s="7"/>
      <c r="GBH107" s="7"/>
      <c r="GBI107" s="7"/>
      <c r="GBJ107" s="7"/>
      <c r="GBK107" s="7"/>
      <c r="GBL107" s="7"/>
      <c r="GBM107" s="7"/>
      <c r="GBN107" s="7"/>
      <c r="GBO107" s="7"/>
      <c r="GBP107" s="7"/>
      <c r="GBQ107" s="7"/>
      <c r="GBR107" s="7"/>
      <c r="GBS107" s="7"/>
      <c r="GBT107" s="7"/>
      <c r="GBU107" s="7"/>
      <c r="GBV107" s="7"/>
      <c r="GBW107" s="7"/>
      <c r="GBX107" s="7"/>
      <c r="GBY107" s="7"/>
      <c r="GBZ107" s="7"/>
      <c r="GCA107" s="7"/>
      <c r="GCB107" s="7"/>
      <c r="GCC107" s="7"/>
      <c r="GCD107" s="7"/>
      <c r="GCE107" s="7"/>
      <c r="GCF107" s="7"/>
      <c r="GCG107" s="7"/>
      <c r="GCH107" s="7"/>
      <c r="GCI107" s="7"/>
      <c r="GCJ107" s="7"/>
      <c r="GCK107" s="7"/>
      <c r="GCL107" s="7"/>
      <c r="GCM107" s="7"/>
      <c r="GCN107" s="7"/>
      <c r="GCO107" s="7"/>
      <c r="GCP107" s="7"/>
      <c r="GCQ107" s="7"/>
      <c r="GCR107" s="7"/>
      <c r="GCS107" s="7"/>
      <c r="GCT107" s="7"/>
      <c r="GCU107" s="7"/>
      <c r="GCV107" s="7"/>
      <c r="GCW107" s="7"/>
      <c r="GCX107" s="7"/>
      <c r="GCY107" s="7"/>
      <c r="GCZ107" s="7"/>
      <c r="GDA107" s="7"/>
      <c r="GDB107" s="7"/>
      <c r="GDC107" s="7"/>
      <c r="GDD107" s="7"/>
      <c r="GDE107" s="7"/>
      <c r="GDF107" s="7"/>
      <c r="GDG107" s="7"/>
      <c r="GDH107" s="7"/>
      <c r="GDI107" s="7"/>
      <c r="GDJ107" s="7"/>
      <c r="GDK107" s="7"/>
      <c r="GDL107" s="7"/>
      <c r="GDM107" s="7"/>
      <c r="GDN107" s="7"/>
      <c r="GDO107" s="7"/>
      <c r="GDP107" s="7"/>
      <c r="GDQ107" s="7"/>
      <c r="GDR107" s="7"/>
      <c r="GDS107" s="7"/>
      <c r="GDT107" s="7"/>
      <c r="GDU107" s="7"/>
      <c r="GDV107" s="7"/>
      <c r="GDW107" s="7"/>
      <c r="GDX107" s="7"/>
      <c r="GDY107" s="7"/>
      <c r="GDZ107" s="7"/>
      <c r="GEA107" s="7"/>
      <c r="GEB107" s="7"/>
      <c r="GEC107" s="7"/>
      <c r="GED107" s="7"/>
      <c r="GEE107" s="7"/>
      <c r="GEF107" s="7"/>
      <c r="GEG107" s="7"/>
      <c r="GEH107" s="7"/>
      <c r="GEI107" s="7"/>
      <c r="GEJ107" s="7"/>
      <c r="GEK107" s="7"/>
      <c r="GEL107" s="7"/>
      <c r="GEM107" s="7"/>
      <c r="GEN107" s="7"/>
      <c r="GEO107" s="7"/>
      <c r="GEP107" s="7"/>
      <c r="GEQ107" s="7"/>
      <c r="GER107" s="7"/>
      <c r="GES107" s="7"/>
      <c r="GET107" s="7"/>
      <c r="GEU107" s="7"/>
      <c r="GEV107" s="7"/>
      <c r="GEW107" s="7"/>
      <c r="GEX107" s="7"/>
      <c r="GEY107" s="7"/>
      <c r="GEZ107" s="7"/>
      <c r="GFA107" s="7"/>
      <c r="GFB107" s="7"/>
      <c r="GFC107" s="7"/>
      <c r="GFD107" s="7"/>
      <c r="GFE107" s="7"/>
      <c r="GFF107" s="7"/>
      <c r="GFG107" s="7"/>
      <c r="GFH107" s="7"/>
      <c r="GFI107" s="7"/>
      <c r="GFJ107" s="7"/>
      <c r="GFK107" s="7"/>
      <c r="GFL107" s="7"/>
      <c r="GFM107" s="7"/>
      <c r="GFN107" s="7"/>
      <c r="GFO107" s="7"/>
      <c r="GFP107" s="7"/>
      <c r="GFQ107" s="7"/>
      <c r="GFR107" s="7"/>
      <c r="GFS107" s="7"/>
      <c r="GFT107" s="7"/>
      <c r="GFU107" s="7"/>
      <c r="GFV107" s="7"/>
      <c r="GFW107" s="7"/>
      <c r="GFX107" s="7"/>
      <c r="GFY107" s="7"/>
      <c r="GFZ107" s="7"/>
      <c r="GGA107" s="7"/>
      <c r="GGB107" s="7"/>
      <c r="GGC107" s="7"/>
      <c r="GGD107" s="7"/>
      <c r="GGE107" s="7"/>
      <c r="GGF107" s="7"/>
      <c r="GGG107" s="7"/>
      <c r="GGH107" s="7"/>
      <c r="GGI107" s="7"/>
      <c r="GGJ107" s="7"/>
      <c r="GGK107" s="7"/>
      <c r="GGL107" s="7"/>
      <c r="GGM107" s="7"/>
      <c r="GGN107" s="7"/>
      <c r="GGO107" s="7"/>
      <c r="GGP107" s="7"/>
      <c r="GGQ107" s="7"/>
      <c r="GGR107" s="7"/>
      <c r="GGS107" s="7"/>
      <c r="GGT107" s="7"/>
      <c r="GGU107" s="7"/>
      <c r="GGV107" s="7"/>
      <c r="GGW107" s="7"/>
      <c r="GGX107" s="7"/>
      <c r="GGY107" s="7"/>
      <c r="GGZ107" s="7"/>
      <c r="GHA107" s="7"/>
      <c r="GHB107" s="7"/>
      <c r="GHC107" s="7"/>
      <c r="GHD107" s="7"/>
      <c r="GHE107" s="7"/>
      <c r="GHF107" s="7"/>
      <c r="GHG107" s="7"/>
      <c r="GHH107" s="7"/>
      <c r="GHI107" s="7"/>
      <c r="GHJ107" s="7"/>
      <c r="GHK107" s="7"/>
      <c r="GHL107" s="7"/>
      <c r="GHM107" s="7"/>
      <c r="GHN107" s="7"/>
      <c r="GHO107" s="7"/>
      <c r="GHP107" s="7"/>
      <c r="GHQ107" s="7"/>
      <c r="GHR107" s="7"/>
      <c r="GHS107" s="7"/>
      <c r="GHT107" s="7"/>
      <c r="GHU107" s="7"/>
      <c r="GHV107" s="7"/>
      <c r="GHW107" s="7"/>
      <c r="GHX107" s="7"/>
      <c r="GHY107" s="7"/>
      <c r="GHZ107" s="7"/>
      <c r="GIA107" s="7"/>
      <c r="GIB107" s="7"/>
      <c r="GIC107" s="7"/>
      <c r="GID107" s="7"/>
      <c r="GIE107" s="7"/>
      <c r="GIF107" s="7"/>
      <c r="GIG107" s="7"/>
      <c r="GIH107" s="7"/>
      <c r="GII107" s="7"/>
      <c r="GIJ107" s="7"/>
      <c r="GIK107" s="7"/>
      <c r="GIL107" s="7"/>
      <c r="GIM107" s="7"/>
      <c r="GIN107" s="7"/>
      <c r="GIO107" s="7"/>
      <c r="GIP107" s="7"/>
      <c r="GIQ107" s="7"/>
      <c r="GIR107" s="7"/>
      <c r="GIS107" s="7"/>
      <c r="GIT107" s="7"/>
      <c r="GIU107" s="7"/>
      <c r="GIV107" s="7"/>
      <c r="GIW107" s="7"/>
      <c r="GIX107" s="7"/>
      <c r="GIY107" s="7"/>
      <c r="GIZ107" s="7"/>
      <c r="GJA107" s="7"/>
      <c r="GJB107" s="7"/>
      <c r="GJC107" s="7"/>
      <c r="GJD107" s="7"/>
      <c r="GJE107" s="7"/>
      <c r="GJF107" s="7"/>
      <c r="GJG107" s="7"/>
      <c r="GJH107" s="7"/>
      <c r="GJI107" s="7"/>
      <c r="GJJ107" s="7"/>
      <c r="GJK107" s="7"/>
      <c r="GJL107" s="7"/>
      <c r="GJM107" s="7"/>
      <c r="GJN107" s="7"/>
      <c r="GJO107" s="7"/>
      <c r="GJP107" s="7"/>
      <c r="GJQ107" s="7"/>
      <c r="GJR107" s="7"/>
      <c r="GJS107" s="7"/>
      <c r="GJT107" s="7"/>
      <c r="GJU107" s="7"/>
      <c r="GJV107" s="7"/>
      <c r="GJW107" s="7"/>
      <c r="GJX107" s="7"/>
      <c r="GJY107" s="7"/>
      <c r="GJZ107" s="7"/>
      <c r="GKA107" s="7"/>
      <c r="GKB107" s="7"/>
      <c r="GKC107" s="7"/>
      <c r="GKD107" s="7"/>
      <c r="GKE107" s="7"/>
      <c r="GKF107" s="7"/>
      <c r="GKG107" s="7"/>
      <c r="GKH107" s="7"/>
      <c r="GKI107" s="7"/>
      <c r="GKJ107" s="7"/>
      <c r="GKK107" s="7"/>
      <c r="GKL107" s="7"/>
      <c r="GKM107" s="7"/>
      <c r="GKN107" s="7"/>
      <c r="GKO107" s="7"/>
      <c r="GKP107" s="7"/>
      <c r="GKQ107" s="7"/>
      <c r="GKR107" s="7"/>
      <c r="GKS107" s="7"/>
      <c r="GKT107" s="7"/>
      <c r="GKU107" s="7"/>
      <c r="GKV107" s="7"/>
      <c r="GKW107" s="7"/>
      <c r="GKX107" s="7"/>
      <c r="GKY107" s="7"/>
      <c r="GKZ107" s="7"/>
      <c r="GLA107" s="7"/>
      <c r="GLB107" s="7"/>
      <c r="GLC107" s="7"/>
      <c r="GLD107" s="7"/>
      <c r="GLE107" s="7"/>
      <c r="GLF107" s="7"/>
      <c r="GLG107" s="7"/>
      <c r="GLH107" s="7"/>
      <c r="GLI107" s="7"/>
      <c r="GLJ107" s="7"/>
      <c r="GLK107" s="7"/>
      <c r="GLL107" s="7"/>
      <c r="GLM107" s="7"/>
      <c r="GLN107" s="7"/>
      <c r="GLO107" s="7"/>
      <c r="GLP107" s="7"/>
      <c r="GLQ107" s="7"/>
      <c r="GLR107" s="7"/>
      <c r="GLS107" s="7"/>
      <c r="GLT107" s="7"/>
      <c r="GLU107" s="7"/>
      <c r="GLV107" s="7"/>
      <c r="GLW107" s="7"/>
      <c r="GLX107" s="7"/>
      <c r="GLY107" s="7"/>
      <c r="GLZ107" s="7"/>
      <c r="GMA107" s="7"/>
      <c r="GMB107" s="7"/>
      <c r="GMC107" s="7"/>
      <c r="GMD107" s="7"/>
      <c r="GME107" s="7"/>
      <c r="GMF107" s="7"/>
      <c r="GMG107" s="7"/>
      <c r="GMH107" s="7"/>
      <c r="GMI107" s="7"/>
      <c r="GMJ107" s="7"/>
      <c r="GMK107" s="7"/>
      <c r="GML107" s="7"/>
      <c r="GMM107" s="7"/>
      <c r="GMN107" s="7"/>
      <c r="GMO107" s="7"/>
      <c r="GMP107" s="7"/>
      <c r="GMQ107" s="7"/>
      <c r="GMR107" s="7"/>
      <c r="GMS107" s="7"/>
      <c r="GMT107" s="7"/>
      <c r="GMU107" s="7"/>
      <c r="GMV107" s="7"/>
      <c r="GMW107" s="7"/>
      <c r="GMX107" s="7"/>
      <c r="GMY107" s="7"/>
      <c r="GMZ107" s="7"/>
      <c r="GNA107" s="7"/>
      <c r="GNB107" s="7"/>
      <c r="GNC107" s="7"/>
      <c r="GND107" s="7"/>
      <c r="GNE107" s="7"/>
      <c r="GNF107" s="7"/>
      <c r="GNG107" s="7"/>
      <c r="GNH107" s="7"/>
      <c r="GNI107" s="7"/>
      <c r="GNJ107" s="7"/>
      <c r="GNK107" s="7"/>
      <c r="GNL107" s="7"/>
      <c r="GNM107" s="7"/>
      <c r="GNN107" s="7"/>
      <c r="GNO107" s="7"/>
      <c r="GNP107" s="7"/>
      <c r="GNQ107" s="7"/>
      <c r="GNR107" s="7"/>
      <c r="GNS107" s="7"/>
      <c r="GNT107" s="7"/>
      <c r="GNU107" s="7"/>
      <c r="GNV107" s="7"/>
      <c r="GNW107" s="7"/>
      <c r="GNX107" s="7"/>
      <c r="GNY107" s="7"/>
      <c r="GNZ107" s="7"/>
      <c r="GOA107" s="7"/>
      <c r="GOB107" s="7"/>
      <c r="GOC107" s="7"/>
      <c r="GOD107" s="7"/>
      <c r="GOE107" s="7"/>
      <c r="GOF107" s="7"/>
      <c r="GOG107" s="7"/>
      <c r="GOH107" s="7"/>
      <c r="GOI107" s="7"/>
      <c r="GOJ107" s="7"/>
      <c r="GOK107" s="7"/>
      <c r="GOL107" s="7"/>
      <c r="GOM107" s="7"/>
      <c r="GON107" s="7"/>
      <c r="GOO107" s="7"/>
      <c r="GOP107" s="7"/>
      <c r="GOQ107" s="7"/>
      <c r="GOR107" s="7"/>
      <c r="GOS107" s="7"/>
      <c r="GOT107" s="7"/>
      <c r="GOU107" s="7"/>
      <c r="GOV107" s="7"/>
      <c r="GOW107" s="7"/>
      <c r="GOX107" s="7"/>
      <c r="GOY107" s="7"/>
      <c r="GOZ107" s="7"/>
      <c r="GPA107" s="7"/>
      <c r="GPB107" s="7"/>
      <c r="GPC107" s="7"/>
      <c r="GPD107" s="7"/>
      <c r="GPE107" s="7"/>
      <c r="GPF107" s="7"/>
      <c r="GPG107" s="7"/>
      <c r="GPH107" s="7"/>
      <c r="GPI107" s="7"/>
      <c r="GPJ107" s="7"/>
      <c r="GPK107" s="7"/>
      <c r="GPL107" s="7"/>
      <c r="GPM107" s="7"/>
      <c r="GPN107" s="7"/>
      <c r="GPO107" s="7"/>
      <c r="GPP107" s="7"/>
      <c r="GPQ107" s="7"/>
      <c r="GPR107" s="7"/>
      <c r="GPS107" s="7"/>
      <c r="GPT107" s="7"/>
      <c r="GPU107" s="7"/>
      <c r="GPV107" s="7"/>
      <c r="GPW107" s="7"/>
      <c r="GPX107" s="7"/>
      <c r="GPY107" s="7"/>
      <c r="GPZ107" s="7"/>
      <c r="GQA107" s="7"/>
      <c r="GQB107" s="7"/>
      <c r="GQC107" s="7"/>
      <c r="GQD107" s="7"/>
      <c r="GQE107" s="7"/>
      <c r="GQF107" s="7"/>
      <c r="GQG107" s="7"/>
      <c r="GQH107" s="7"/>
      <c r="GQI107" s="7"/>
      <c r="GQJ107" s="7"/>
      <c r="GQK107" s="7"/>
      <c r="GQL107" s="7"/>
      <c r="GQM107" s="7"/>
      <c r="GQN107" s="7"/>
      <c r="GQO107" s="7"/>
      <c r="GQP107" s="7"/>
      <c r="GQQ107" s="7"/>
      <c r="GQR107" s="7"/>
      <c r="GQS107" s="7"/>
      <c r="GQT107" s="7"/>
      <c r="GQU107" s="7"/>
      <c r="GQV107" s="7"/>
      <c r="GQW107" s="7"/>
      <c r="GQX107" s="7"/>
      <c r="GQY107" s="7"/>
      <c r="GQZ107" s="7"/>
      <c r="GRA107" s="7"/>
      <c r="GRB107" s="7"/>
      <c r="GRC107" s="7"/>
      <c r="GRD107" s="7"/>
      <c r="GRE107" s="7"/>
      <c r="GRF107" s="7"/>
      <c r="GRG107" s="7"/>
      <c r="GRH107" s="7"/>
      <c r="GRI107" s="7"/>
      <c r="GRJ107" s="7"/>
      <c r="GRK107" s="7"/>
      <c r="GRL107" s="7"/>
      <c r="GRM107" s="7"/>
      <c r="GRN107" s="7"/>
      <c r="GRO107" s="7"/>
      <c r="GRP107" s="7"/>
      <c r="GRQ107" s="7"/>
      <c r="GRR107" s="7"/>
      <c r="GRS107" s="7"/>
      <c r="GRT107" s="7"/>
      <c r="GRU107" s="7"/>
      <c r="GRV107" s="7"/>
      <c r="GRW107" s="7"/>
      <c r="GRX107" s="7"/>
      <c r="GRY107" s="7"/>
      <c r="GRZ107" s="7"/>
      <c r="GSA107" s="7"/>
      <c r="GSB107" s="7"/>
      <c r="GSC107" s="7"/>
      <c r="GSD107" s="7"/>
      <c r="GSE107" s="7"/>
      <c r="GSF107" s="7"/>
      <c r="GSG107" s="7"/>
      <c r="GSH107" s="7"/>
      <c r="GSI107" s="7"/>
      <c r="GSJ107" s="7"/>
      <c r="GSK107" s="7"/>
      <c r="GSL107" s="7"/>
      <c r="GSM107" s="7"/>
      <c r="GSN107" s="7"/>
      <c r="GSO107" s="7"/>
      <c r="GSP107" s="7"/>
      <c r="GSQ107" s="7"/>
      <c r="GSR107" s="7"/>
      <c r="GSS107" s="7"/>
      <c r="GST107" s="7"/>
      <c r="GSU107" s="7"/>
      <c r="GSV107" s="7"/>
      <c r="GSW107" s="7"/>
      <c r="GSX107" s="7"/>
      <c r="GSY107" s="7"/>
      <c r="GSZ107" s="7"/>
      <c r="GTA107" s="7"/>
      <c r="GTB107" s="7"/>
      <c r="GTC107" s="7"/>
      <c r="GTD107" s="7"/>
      <c r="GTE107" s="7"/>
      <c r="GTF107" s="7"/>
      <c r="GTG107" s="7"/>
      <c r="GTH107" s="7"/>
      <c r="GTI107" s="7"/>
      <c r="GTJ107" s="7"/>
      <c r="GTK107" s="7"/>
      <c r="GTL107" s="7"/>
      <c r="GTM107" s="7"/>
      <c r="GTN107" s="7"/>
      <c r="GTO107" s="7"/>
      <c r="GTP107" s="7"/>
      <c r="GTQ107" s="7"/>
      <c r="GTR107" s="7"/>
      <c r="GTS107" s="7"/>
      <c r="GTT107" s="7"/>
      <c r="GTU107" s="7"/>
      <c r="GTV107" s="7"/>
      <c r="GTW107" s="7"/>
      <c r="GTX107" s="7"/>
      <c r="GTY107" s="7"/>
      <c r="GTZ107" s="7"/>
      <c r="GUA107" s="7"/>
      <c r="GUB107" s="7"/>
      <c r="GUC107" s="7"/>
      <c r="GUD107" s="7"/>
      <c r="GUE107" s="7"/>
      <c r="GUF107" s="7"/>
      <c r="GUG107" s="7"/>
      <c r="GUH107" s="7"/>
      <c r="GUI107" s="7"/>
      <c r="GUJ107" s="7"/>
      <c r="GUK107" s="7"/>
      <c r="GUL107" s="7"/>
      <c r="GUM107" s="7"/>
      <c r="GUN107" s="7"/>
      <c r="GUO107" s="7"/>
      <c r="GUP107" s="7"/>
      <c r="GUQ107" s="7"/>
      <c r="GUR107" s="7"/>
      <c r="GUS107" s="7"/>
      <c r="GUT107" s="7"/>
      <c r="GUU107" s="7"/>
      <c r="GUV107" s="7"/>
      <c r="GUW107" s="7"/>
      <c r="GUX107" s="7"/>
      <c r="GUY107" s="7"/>
      <c r="GUZ107" s="7"/>
      <c r="GVA107" s="7"/>
      <c r="GVB107" s="7"/>
      <c r="GVC107" s="7"/>
      <c r="GVD107" s="7"/>
      <c r="GVE107" s="7"/>
      <c r="GVF107" s="7"/>
      <c r="GVG107" s="7"/>
      <c r="GVH107" s="7"/>
      <c r="GVI107" s="7"/>
      <c r="GVJ107" s="7"/>
      <c r="GVK107" s="7"/>
      <c r="GVL107" s="7"/>
      <c r="GVM107" s="7"/>
      <c r="GVN107" s="7"/>
      <c r="GVO107" s="7"/>
      <c r="GVP107" s="7"/>
      <c r="GVQ107" s="7"/>
      <c r="GVR107" s="7"/>
      <c r="GVS107" s="7"/>
      <c r="GVT107" s="7"/>
      <c r="GVU107" s="7"/>
      <c r="GVV107" s="7"/>
      <c r="GVW107" s="7"/>
      <c r="GVX107" s="7"/>
      <c r="GVY107" s="7"/>
      <c r="GVZ107" s="7"/>
      <c r="GWA107" s="7"/>
      <c r="GWB107" s="7"/>
      <c r="GWC107" s="7"/>
      <c r="GWD107" s="7"/>
      <c r="GWE107" s="7"/>
      <c r="GWF107" s="7"/>
      <c r="GWG107" s="7"/>
      <c r="GWH107" s="7"/>
      <c r="GWI107" s="7"/>
      <c r="GWJ107" s="7"/>
      <c r="GWK107" s="7"/>
      <c r="GWL107" s="7"/>
      <c r="GWM107" s="7"/>
      <c r="GWN107" s="7"/>
      <c r="GWO107" s="7"/>
      <c r="GWP107" s="7"/>
      <c r="GWQ107" s="7"/>
      <c r="GWR107" s="7"/>
      <c r="GWS107" s="7"/>
      <c r="GWT107" s="7"/>
      <c r="GWU107" s="7"/>
      <c r="GWV107" s="7"/>
      <c r="GWW107" s="7"/>
      <c r="GWX107" s="7"/>
      <c r="GWY107" s="7"/>
      <c r="GWZ107" s="7"/>
      <c r="GXA107" s="7"/>
      <c r="GXB107" s="7"/>
      <c r="GXC107" s="7"/>
      <c r="GXD107" s="7"/>
      <c r="GXE107" s="7"/>
      <c r="GXF107" s="7"/>
      <c r="GXG107" s="7"/>
      <c r="GXH107" s="7"/>
      <c r="GXI107" s="7"/>
      <c r="GXJ107" s="7"/>
      <c r="GXK107" s="7"/>
      <c r="GXL107" s="7"/>
      <c r="GXM107" s="7"/>
      <c r="GXN107" s="7"/>
      <c r="GXO107" s="7"/>
      <c r="GXP107" s="7"/>
      <c r="GXQ107" s="7"/>
      <c r="GXR107" s="7"/>
      <c r="GXS107" s="7"/>
      <c r="GXT107" s="7"/>
      <c r="GXU107" s="7"/>
      <c r="GXV107" s="7"/>
      <c r="GXW107" s="7"/>
      <c r="GXX107" s="7"/>
      <c r="GXY107" s="7"/>
      <c r="GXZ107" s="7"/>
      <c r="GYA107" s="7"/>
      <c r="GYB107" s="7"/>
      <c r="GYC107" s="7"/>
      <c r="GYD107" s="7"/>
      <c r="GYE107" s="7"/>
      <c r="GYF107" s="7"/>
      <c r="GYG107" s="7"/>
      <c r="GYH107" s="7"/>
      <c r="GYI107" s="7"/>
      <c r="GYJ107" s="7"/>
      <c r="GYK107" s="7"/>
      <c r="GYL107" s="7"/>
      <c r="GYM107" s="7"/>
      <c r="GYN107" s="7"/>
      <c r="GYO107" s="7"/>
      <c r="GYP107" s="7"/>
      <c r="GYQ107" s="7"/>
      <c r="GYR107" s="7"/>
      <c r="GYS107" s="7"/>
      <c r="GYT107" s="7"/>
      <c r="GYU107" s="7"/>
      <c r="GYV107" s="7"/>
      <c r="GYW107" s="7"/>
      <c r="GYX107" s="7"/>
      <c r="GYY107" s="7"/>
      <c r="GYZ107" s="7"/>
      <c r="GZA107" s="7"/>
      <c r="GZB107" s="7"/>
      <c r="GZC107" s="7"/>
      <c r="GZD107" s="7"/>
      <c r="GZE107" s="7"/>
      <c r="GZF107" s="7"/>
      <c r="GZG107" s="7"/>
      <c r="GZH107" s="7"/>
      <c r="GZI107" s="7"/>
      <c r="GZJ107" s="7"/>
      <c r="GZK107" s="7"/>
      <c r="GZL107" s="7"/>
      <c r="GZM107" s="7"/>
      <c r="GZN107" s="7"/>
      <c r="GZO107" s="7"/>
      <c r="GZP107" s="7"/>
      <c r="GZQ107" s="7"/>
      <c r="GZR107" s="7"/>
      <c r="GZS107" s="7"/>
      <c r="GZT107" s="7"/>
      <c r="GZU107" s="7"/>
      <c r="GZV107" s="7"/>
      <c r="GZW107" s="7"/>
      <c r="GZX107" s="7"/>
      <c r="GZY107" s="7"/>
      <c r="GZZ107" s="7"/>
      <c r="HAA107" s="7"/>
      <c r="HAB107" s="7"/>
      <c r="HAC107" s="7"/>
      <c r="HAD107" s="7"/>
      <c r="HAE107" s="7"/>
      <c r="HAF107" s="7"/>
      <c r="HAG107" s="7"/>
      <c r="HAH107" s="7"/>
      <c r="HAI107" s="7"/>
      <c r="HAJ107" s="7"/>
      <c r="HAK107" s="7"/>
      <c r="HAL107" s="7"/>
      <c r="HAM107" s="7"/>
      <c r="HAN107" s="7"/>
      <c r="HAO107" s="7"/>
      <c r="HAP107" s="7"/>
      <c r="HAQ107" s="7"/>
      <c r="HAR107" s="7"/>
      <c r="HAS107" s="7"/>
      <c r="HAT107" s="7"/>
      <c r="HAU107" s="7"/>
      <c r="HAV107" s="7"/>
      <c r="HAW107" s="7"/>
      <c r="HAX107" s="7"/>
      <c r="HAY107" s="7"/>
      <c r="HAZ107" s="7"/>
      <c r="HBA107" s="7"/>
      <c r="HBB107" s="7"/>
      <c r="HBC107" s="7"/>
      <c r="HBD107" s="7"/>
      <c r="HBE107" s="7"/>
      <c r="HBF107" s="7"/>
      <c r="HBG107" s="7"/>
      <c r="HBH107" s="7"/>
      <c r="HBI107" s="7"/>
      <c r="HBJ107" s="7"/>
      <c r="HBK107" s="7"/>
      <c r="HBL107" s="7"/>
      <c r="HBM107" s="7"/>
      <c r="HBN107" s="7"/>
      <c r="HBO107" s="7"/>
      <c r="HBP107" s="7"/>
      <c r="HBQ107" s="7"/>
      <c r="HBR107" s="7"/>
      <c r="HBS107" s="7"/>
      <c r="HBT107" s="7"/>
      <c r="HBU107" s="7"/>
      <c r="HBV107" s="7"/>
      <c r="HBW107" s="7"/>
      <c r="HBX107" s="7"/>
      <c r="HBY107" s="7"/>
      <c r="HBZ107" s="7"/>
      <c r="HCA107" s="7"/>
      <c r="HCB107" s="7"/>
      <c r="HCC107" s="7"/>
      <c r="HCD107" s="7"/>
      <c r="HCE107" s="7"/>
      <c r="HCF107" s="7"/>
      <c r="HCG107" s="7"/>
      <c r="HCH107" s="7"/>
      <c r="HCI107" s="7"/>
      <c r="HCJ107" s="7"/>
      <c r="HCK107" s="7"/>
      <c r="HCL107" s="7"/>
      <c r="HCM107" s="7"/>
      <c r="HCN107" s="7"/>
      <c r="HCO107" s="7"/>
      <c r="HCP107" s="7"/>
      <c r="HCQ107" s="7"/>
      <c r="HCR107" s="7"/>
      <c r="HCS107" s="7"/>
      <c r="HCT107" s="7"/>
      <c r="HCU107" s="7"/>
      <c r="HCV107" s="7"/>
      <c r="HCW107" s="7"/>
      <c r="HCX107" s="7"/>
      <c r="HCY107" s="7"/>
      <c r="HCZ107" s="7"/>
      <c r="HDA107" s="7"/>
      <c r="HDB107" s="7"/>
      <c r="HDC107" s="7"/>
      <c r="HDD107" s="7"/>
      <c r="HDE107" s="7"/>
      <c r="HDF107" s="7"/>
      <c r="HDG107" s="7"/>
      <c r="HDH107" s="7"/>
      <c r="HDI107" s="7"/>
      <c r="HDJ107" s="7"/>
      <c r="HDK107" s="7"/>
      <c r="HDL107" s="7"/>
      <c r="HDM107" s="7"/>
      <c r="HDN107" s="7"/>
      <c r="HDO107" s="7"/>
      <c r="HDP107" s="7"/>
      <c r="HDQ107" s="7"/>
      <c r="HDR107" s="7"/>
      <c r="HDS107" s="7"/>
      <c r="HDT107" s="7"/>
      <c r="HDU107" s="7"/>
      <c r="HDV107" s="7"/>
      <c r="HDW107" s="7"/>
      <c r="HDX107" s="7"/>
      <c r="HDY107" s="7"/>
      <c r="HDZ107" s="7"/>
      <c r="HEA107" s="7"/>
      <c r="HEB107" s="7"/>
      <c r="HEC107" s="7"/>
      <c r="HED107" s="7"/>
      <c r="HEE107" s="7"/>
      <c r="HEF107" s="7"/>
      <c r="HEG107" s="7"/>
      <c r="HEH107" s="7"/>
      <c r="HEI107" s="7"/>
      <c r="HEJ107" s="7"/>
      <c r="HEK107" s="7"/>
      <c r="HEL107" s="7"/>
      <c r="HEM107" s="7"/>
      <c r="HEN107" s="7"/>
      <c r="HEO107" s="7"/>
      <c r="HEP107" s="7"/>
      <c r="HEQ107" s="7"/>
      <c r="HER107" s="7"/>
      <c r="HES107" s="7"/>
      <c r="HET107" s="7"/>
      <c r="HEU107" s="7"/>
      <c r="HEV107" s="7"/>
      <c r="HEW107" s="7"/>
      <c r="HEX107" s="7"/>
      <c r="HEY107" s="7"/>
      <c r="HEZ107" s="7"/>
      <c r="HFA107" s="7"/>
      <c r="HFB107" s="7"/>
      <c r="HFC107" s="7"/>
      <c r="HFD107" s="7"/>
      <c r="HFE107" s="7"/>
      <c r="HFF107" s="7"/>
      <c r="HFG107" s="7"/>
      <c r="HFH107" s="7"/>
      <c r="HFI107" s="7"/>
      <c r="HFJ107" s="7"/>
      <c r="HFK107" s="7"/>
      <c r="HFL107" s="7"/>
      <c r="HFM107" s="7"/>
      <c r="HFN107" s="7"/>
      <c r="HFO107" s="7"/>
      <c r="HFP107" s="7"/>
      <c r="HFQ107" s="7"/>
      <c r="HFR107" s="7"/>
      <c r="HFS107" s="7"/>
      <c r="HFT107" s="7"/>
      <c r="HFU107" s="7"/>
      <c r="HFV107" s="7"/>
      <c r="HFW107" s="7"/>
      <c r="HFX107" s="7"/>
      <c r="HFY107" s="7"/>
      <c r="HFZ107" s="7"/>
      <c r="HGA107" s="7"/>
      <c r="HGB107" s="7"/>
      <c r="HGC107" s="7"/>
      <c r="HGD107" s="7"/>
      <c r="HGE107" s="7"/>
      <c r="HGF107" s="7"/>
      <c r="HGG107" s="7"/>
      <c r="HGH107" s="7"/>
      <c r="HGI107" s="7"/>
      <c r="HGJ107" s="7"/>
      <c r="HGK107" s="7"/>
      <c r="HGL107" s="7"/>
      <c r="HGM107" s="7"/>
      <c r="HGN107" s="7"/>
      <c r="HGO107" s="7"/>
      <c r="HGP107" s="7"/>
      <c r="HGQ107" s="7"/>
      <c r="HGR107" s="7"/>
      <c r="HGS107" s="7"/>
      <c r="HGT107" s="7"/>
      <c r="HGU107" s="7"/>
      <c r="HGV107" s="7"/>
      <c r="HGW107" s="7"/>
      <c r="HGX107" s="7"/>
      <c r="HGY107" s="7"/>
      <c r="HGZ107" s="7"/>
      <c r="HHA107" s="7"/>
      <c r="HHB107" s="7"/>
      <c r="HHC107" s="7"/>
      <c r="HHD107" s="7"/>
      <c r="HHE107" s="7"/>
      <c r="HHF107" s="7"/>
      <c r="HHG107" s="7"/>
      <c r="HHH107" s="7"/>
      <c r="HHI107" s="7"/>
      <c r="HHJ107" s="7"/>
      <c r="HHK107" s="7"/>
      <c r="HHL107" s="7"/>
      <c r="HHM107" s="7"/>
      <c r="HHN107" s="7"/>
      <c r="HHO107" s="7"/>
      <c r="HHP107" s="7"/>
      <c r="HHQ107" s="7"/>
      <c r="HHR107" s="7"/>
      <c r="HHS107" s="7"/>
      <c r="HHT107" s="7"/>
      <c r="HHU107" s="7"/>
      <c r="HHV107" s="7"/>
      <c r="HHW107" s="7"/>
      <c r="HHX107" s="7"/>
      <c r="HHY107" s="7"/>
      <c r="HHZ107" s="7"/>
      <c r="HIA107" s="7"/>
      <c r="HIB107" s="7"/>
      <c r="HIC107" s="7"/>
      <c r="HID107" s="7"/>
      <c r="HIE107" s="7"/>
      <c r="HIF107" s="7"/>
      <c r="HIG107" s="7"/>
      <c r="HIH107" s="7"/>
      <c r="HII107" s="7"/>
      <c r="HIJ107" s="7"/>
      <c r="HIK107" s="7"/>
      <c r="HIL107" s="7"/>
      <c r="HIM107" s="7"/>
      <c r="HIN107" s="7"/>
      <c r="HIO107" s="7"/>
      <c r="HIP107" s="7"/>
      <c r="HIQ107" s="7"/>
      <c r="HIR107" s="7"/>
      <c r="HIS107" s="7"/>
      <c r="HIT107" s="7"/>
      <c r="HIU107" s="7"/>
      <c r="HIV107" s="7"/>
      <c r="HIW107" s="7"/>
      <c r="HIX107" s="7"/>
      <c r="HIY107" s="7"/>
      <c r="HIZ107" s="7"/>
      <c r="HJA107" s="7"/>
      <c r="HJB107" s="7"/>
      <c r="HJC107" s="7"/>
      <c r="HJD107" s="7"/>
      <c r="HJE107" s="7"/>
      <c r="HJF107" s="7"/>
      <c r="HJG107" s="7"/>
      <c r="HJH107" s="7"/>
      <c r="HJI107" s="7"/>
      <c r="HJJ107" s="7"/>
      <c r="HJK107" s="7"/>
      <c r="HJL107" s="7"/>
      <c r="HJM107" s="7"/>
      <c r="HJN107" s="7"/>
      <c r="HJO107" s="7"/>
      <c r="HJP107" s="7"/>
      <c r="HJQ107" s="7"/>
      <c r="HJR107" s="7"/>
      <c r="HJS107" s="7"/>
      <c r="HJT107" s="7"/>
      <c r="HJU107" s="7"/>
      <c r="HJV107" s="7"/>
      <c r="HJW107" s="7"/>
      <c r="HJX107" s="7"/>
      <c r="HJY107" s="7"/>
      <c r="HJZ107" s="7"/>
      <c r="HKA107" s="7"/>
      <c r="HKB107" s="7"/>
      <c r="HKC107" s="7"/>
      <c r="HKD107" s="7"/>
      <c r="HKE107" s="7"/>
      <c r="HKF107" s="7"/>
      <c r="HKG107" s="7"/>
      <c r="HKH107" s="7"/>
      <c r="HKI107" s="7"/>
      <c r="HKJ107" s="7"/>
      <c r="HKK107" s="7"/>
      <c r="HKL107" s="7"/>
      <c r="HKM107" s="7"/>
      <c r="HKN107" s="7"/>
      <c r="HKO107" s="7"/>
      <c r="HKP107" s="7"/>
      <c r="HKQ107" s="7"/>
      <c r="HKR107" s="7"/>
      <c r="HKS107" s="7"/>
      <c r="HKT107" s="7"/>
      <c r="HKU107" s="7"/>
      <c r="HKV107" s="7"/>
      <c r="HKW107" s="7"/>
      <c r="HKX107" s="7"/>
      <c r="HKY107" s="7"/>
      <c r="HKZ107" s="7"/>
      <c r="HLA107" s="7"/>
      <c r="HLB107" s="7"/>
      <c r="HLC107" s="7"/>
      <c r="HLD107" s="7"/>
      <c r="HLE107" s="7"/>
      <c r="HLF107" s="7"/>
      <c r="HLG107" s="7"/>
      <c r="HLH107" s="7"/>
      <c r="HLI107" s="7"/>
      <c r="HLJ107" s="7"/>
      <c r="HLK107" s="7"/>
      <c r="HLL107" s="7"/>
      <c r="HLM107" s="7"/>
      <c r="HLN107" s="7"/>
      <c r="HLO107" s="7"/>
      <c r="HLP107" s="7"/>
      <c r="HLQ107" s="7"/>
      <c r="HLR107" s="7"/>
      <c r="HLS107" s="7"/>
      <c r="HLT107" s="7"/>
      <c r="HLU107" s="7"/>
      <c r="HLV107" s="7"/>
      <c r="HLW107" s="7"/>
      <c r="HLX107" s="7"/>
      <c r="HLY107" s="7"/>
      <c r="HLZ107" s="7"/>
      <c r="HMA107" s="7"/>
      <c r="HMB107" s="7"/>
      <c r="HMC107" s="7"/>
      <c r="HMD107" s="7"/>
      <c r="HME107" s="7"/>
      <c r="HMF107" s="7"/>
      <c r="HMG107" s="7"/>
      <c r="HMH107" s="7"/>
      <c r="HMI107" s="7"/>
      <c r="HMJ107" s="7"/>
      <c r="HMK107" s="7"/>
      <c r="HML107" s="7"/>
      <c r="HMM107" s="7"/>
      <c r="HMN107" s="7"/>
      <c r="HMO107" s="7"/>
      <c r="HMP107" s="7"/>
      <c r="HMQ107" s="7"/>
      <c r="HMR107" s="7"/>
      <c r="HMS107" s="7"/>
      <c r="HMT107" s="7"/>
      <c r="HMU107" s="7"/>
      <c r="HMV107" s="7"/>
      <c r="HMW107" s="7"/>
      <c r="HMX107" s="7"/>
      <c r="HMY107" s="7"/>
      <c r="HMZ107" s="7"/>
      <c r="HNA107" s="7"/>
      <c r="HNB107" s="7"/>
      <c r="HNC107" s="7"/>
      <c r="HND107" s="7"/>
      <c r="HNE107" s="7"/>
      <c r="HNF107" s="7"/>
      <c r="HNG107" s="7"/>
      <c r="HNH107" s="7"/>
      <c r="HNI107" s="7"/>
      <c r="HNJ107" s="7"/>
      <c r="HNK107" s="7"/>
      <c r="HNL107" s="7"/>
      <c r="HNM107" s="7"/>
      <c r="HNN107" s="7"/>
      <c r="HNO107" s="7"/>
      <c r="HNP107" s="7"/>
      <c r="HNQ107" s="7"/>
      <c r="HNR107" s="7"/>
      <c r="HNS107" s="7"/>
      <c r="HNT107" s="7"/>
      <c r="HNU107" s="7"/>
      <c r="HNV107" s="7"/>
      <c r="HNW107" s="7"/>
      <c r="HNX107" s="7"/>
      <c r="HNY107" s="7"/>
      <c r="HNZ107" s="7"/>
      <c r="HOA107" s="7"/>
      <c r="HOB107" s="7"/>
      <c r="HOC107" s="7"/>
      <c r="HOD107" s="7"/>
      <c r="HOE107" s="7"/>
      <c r="HOF107" s="7"/>
      <c r="HOG107" s="7"/>
      <c r="HOH107" s="7"/>
      <c r="HOI107" s="7"/>
      <c r="HOJ107" s="7"/>
      <c r="HOK107" s="7"/>
      <c r="HOL107" s="7"/>
      <c r="HOM107" s="7"/>
      <c r="HON107" s="7"/>
      <c r="HOO107" s="7"/>
      <c r="HOP107" s="7"/>
      <c r="HOQ107" s="7"/>
      <c r="HOR107" s="7"/>
      <c r="HOS107" s="7"/>
      <c r="HOT107" s="7"/>
      <c r="HOU107" s="7"/>
      <c r="HOV107" s="7"/>
      <c r="HOW107" s="7"/>
      <c r="HOX107" s="7"/>
      <c r="HOY107" s="7"/>
      <c r="HOZ107" s="7"/>
      <c r="HPA107" s="7"/>
      <c r="HPB107" s="7"/>
      <c r="HPC107" s="7"/>
      <c r="HPD107" s="7"/>
      <c r="HPE107" s="7"/>
      <c r="HPF107" s="7"/>
      <c r="HPG107" s="7"/>
      <c r="HPH107" s="7"/>
      <c r="HPI107" s="7"/>
      <c r="HPJ107" s="7"/>
      <c r="HPK107" s="7"/>
      <c r="HPL107" s="7"/>
      <c r="HPM107" s="7"/>
      <c r="HPN107" s="7"/>
      <c r="HPO107" s="7"/>
      <c r="HPP107" s="7"/>
      <c r="HPQ107" s="7"/>
      <c r="HPR107" s="7"/>
      <c r="HPS107" s="7"/>
      <c r="HPT107" s="7"/>
      <c r="HPU107" s="7"/>
      <c r="HPV107" s="7"/>
      <c r="HPW107" s="7"/>
      <c r="HPX107" s="7"/>
      <c r="HPY107" s="7"/>
      <c r="HPZ107" s="7"/>
      <c r="HQA107" s="7"/>
      <c r="HQB107" s="7"/>
      <c r="HQC107" s="7"/>
      <c r="HQD107" s="7"/>
      <c r="HQE107" s="7"/>
      <c r="HQF107" s="7"/>
      <c r="HQG107" s="7"/>
      <c r="HQH107" s="7"/>
      <c r="HQI107" s="7"/>
      <c r="HQJ107" s="7"/>
      <c r="HQK107" s="7"/>
      <c r="HQL107" s="7"/>
      <c r="HQM107" s="7"/>
      <c r="HQN107" s="7"/>
      <c r="HQO107" s="7"/>
      <c r="HQP107" s="7"/>
      <c r="HQQ107" s="7"/>
      <c r="HQR107" s="7"/>
      <c r="HQS107" s="7"/>
      <c r="HQT107" s="7"/>
      <c r="HQU107" s="7"/>
      <c r="HQV107" s="7"/>
      <c r="HQW107" s="7"/>
      <c r="HQX107" s="7"/>
      <c r="HQY107" s="7"/>
      <c r="HQZ107" s="7"/>
      <c r="HRA107" s="7"/>
      <c r="HRB107" s="7"/>
      <c r="HRC107" s="7"/>
      <c r="HRD107" s="7"/>
      <c r="HRE107" s="7"/>
      <c r="HRF107" s="7"/>
      <c r="HRG107" s="7"/>
      <c r="HRH107" s="7"/>
      <c r="HRI107" s="7"/>
      <c r="HRJ107" s="7"/>
      <c r="HRK107" s="7"/>
      <c r="HRL107" s="7"/>
      <c r="HRM107" s="7"/>
      <c r="HRN107" s="7"/>
      <c r="HRO107" s="7"/>
      <c r="HRP107" s="7"/>
      <c r="HRQ107" s="7"/>
      <c r="HRR107" s="7"/>
      <c r="HRS107" s="7"/>
      <c r="HRT107" s="7"/>
      <c r="HRU107" s="7"/>
      <c r="HRV107" s="7"/>
      <c r="HRW107" s="7"/>
      <c r="HRX107" s="7"/>
      <c r="HRY107" s="7"/>
      <c r="HRZ107" s="7"/>
      <c r="HSA107" s="7"/>
      <c r="HSB107" s="7"/>
      <c r="HSC107" s="7"/>
      <c r="HSD107" s="7"/>
      <c r="HSE107" s="7"/>
      <c r="HSF107" s="7"/>
      <c r="HSG107" s="7"/>
      <c r="HSH107" s="7"/>
      <c r="HSI107" s="7"/>
      <c r="HSJ107" s="7"/>
      <c r="HSK107" s="7"/>
      <c r="HSL107" s="7"/>
      <c r="HSM107" s="7"/>
      <c r="HSN107" s="7"/>
      <c r="HSO107" s="7"/>
      <c r="HSP107" s="7"/>
      <c r="HSQ107" s="7"/>
      <c r="HSR107" s="7"/>
      <c r="HSS107" s="7"/>
      <c r="HST107" s="7"/>
      <c r="HSU107" s="7"/>
      <c r="HSV107" s="7"/>
      <c r="HSW107" s="7"/>
      <c r="HSX107" s="7"/>
      <c r="HSY107" s="7"/>
      <c r="HSZ107" s="7"/>
      <c r="HTA107" s="7"/>
      <c r="HTB107" s="7"/>
      <c r="HTC107" s="7"/>
      <c r="HTD107" s="7"/>
      <c r="HTE107" s="7"/>
      <c r="HTF107" s="7"/>
      <c r="HTG107" s="7"/>
      <c r="HTH107" s="7"/>
      <c r="HTI107" s="7"/>
      <c r="HTJ107" s="7"/>
      <c r="HTK107" s="7"/>
      <c r="HTL107" s="7"/>
      <c r="HTM107" s="7"/>
      <c r="HTN107" s="7"/>
      <c r="HTO107" s="7"/>
      <c r="HTP107" s="7"/>
      <c r="HTQ107" s="7"/>
      <c r="HTR107" s="7"/>
      <c r="HTS107" s="7"/>
      <c r="HTT107" s="7"/>
      <c r="HTU107" s="7"/>
      <c r="HTV107" s="7"/>
      <c r="HTW107" s="7"/>
      <c r="HTX107" s="7"/>
      <c r="HTY107" s="7"/>
      <c r="HTZ107" s="7"/>
      <c r="HUA107" s="7"/>
      <c r="HUB107" s="7"/>
      <c r="HUC107" s="7"/>
      <c r="HUD107" s="7"/>
      <c r="HUE107" s="7"/>
      <c r="HUF107" s="7"/>
      <c r="HUG107" s="7"/>
      <c r="HUH107" s="7"/>
      <c r="HUI107" s="7"/>
      <c r="HUJ107" s="7"/>
      <c r="HUK107" s="7"/>
      <c r="HUL107" s="7"/>
      <c r="HUM107" s="7"/>
      <c r="HUN107" s="7"/>
      <c r="HUO107" s="7"/>
      <c r="HUP107" s="7"/>
      <c r="HUQ107" s="7"/>
      <c r="HUR107" s="7"/>
      <c r="HUS107" s="7"/>
      <c r="HUT107" s="7"/>
      <c r="HUU107" s="7"/>
      <c r="HUV107" s="7"/>
      <c r="HUW107" s="7"/>
      <c r="HUX107" s="7"/>
      <c r="HUY107" s="7"/>
      <c r="HUZ107" s="7"/>
      <c r="HVA107" s="7"/>
      <c r="HVB107" s="7"/>
      <c r="HVC107" s="7"/>
      <c r="HVD107" s="7"/>
      <c r="HVE107" s="7"/>
      <c r="HVF107" s="7"/>
      <c r="HVG107" s="7"/>
      <c r="HVH107" s="7"/>
      <c r="HVI107" s="7"/>
      <c r="HVJ107" s="7"/>
      <c r="HVK107" s="7"/>
      <c r="HVL107" s="7"/>
      <c r="HVM107" s="7"/>
      <c r="HVN107" s="7"/>
      <c r="HVO107" s="7"/>
      <c r="HVP107" s="7"/>
      <c r="HVQ107" s="7"/>
      <c r="HVR107" s="7"/>
      <c r="HVS107" s="7"/>
      <c r="HVT107" s="7"/>
      <c r="HVU107" s="7"/>
      <c r="HVV107" s="7"/>
      <c r="HVW107" s="7"/>
      <c r="HVX107" s="7"/>
      <c r="HVY107" s="7"/>
      <c r="HVZ107" s="7"/>
      <c r="HWA107" s="7"/>
      <c r="HWB107" s="7"/>
      <c r="HWC107" s="7"/>
      <c r="HWD107" s="7"/>
      <c r="HWE107" s="7"/>
      <c r="HWF107" s="7"/>
      <c r="HWG107" s="7"/>
      <c r="HWH107" s="7"/>
      <c r="HWI107" s="7"/>
      <c r="HWJ107" s="7"/>
      <c r="HWK107" s="7"/>
      <c r="HWL107" s="7"/>
      <c r="HWM107" s="7"/>
      <c r="HWN107" s="7"/>
      <c r="HWO107" s="7"/>
      <c r="HWP107" s="7"/>
      <c r="HWQ107" s="7"/>
      <c r="HWR107" s="7"/>
      <c r="HWS107" s="7"/>
      <c r="HWT107" s="7"/>
      <c r="HWU107" s="7"/>
      <c r="HWV107" s="7"/>
      <c r="HWW107" s="7"/>
      <c r="HWX107" s="7"/>
      <c r="HWY107" s="7"/>
      <c r="HWZ107" s="7"/>
      <c r="HXA107" s="7"/>
      <c r="HXB107" s="7"/>
      <c r="HXC107" s="7"/>
      <c r="HXD107" s="7"/>
      <c r="HXE107" s="7"/>
      <c r="HXF107" s="7"/>
      <c r="HXG107" s="7"/>
      <c r="HXH107" s="7"/>
      <c r="HXI107" s="7"/>
      <c r="HXJ107" s="7"/>
      <c r="HXK107" s="7"/>
      <c r="HXL107" s="7"/>
      <c r="HXM107" s="7"/>
      <c r="HXN107" s="7"/>
      <c r="HXO107" s="7"/>
      <c r="HXP107" s="7"/>
      <c r="HXQ107" s="7"/>
      <c r="HXR107" s="7"/>
      <c r="HXS107" s="7"/>
      <c r="HXT107" s="7"/>
      <c r="HXU107" s="7"/>
      <c r="HXV107" s="7"/>
      <c r="HXW107" s="7"/>
      <c r="HXX107" s="7"/>
      <c r="HXY107" s="7"/>
      <c r="HXZ107" s="7"/>
      <c r="HYA107" s="7"/>
      <c r="HYB107" s="7"/>
      <c r="HYC107" s="7"/>
      <c r="HYD107" s="7"/>
      <c r="HYE107" s="7"/>
      <c r="HYF107" s="7"/>
      <c r="HYG107" s="7"/>
      <c r="HYH107" s="7"/>
      <c r="HYI107" s="7"/>
      <c r="HYJ107" s="7"/>
      <c r="HYK107" s="7"/>
      <c r="HYL107" s="7"/>
      <c r="HYM107" s="7"/>
      <c r="HYN107" s="7"/>
      <c r="HYO107" s="7"/>
      <c r="HYP107" s="7"/>
      <c r="HYQ107" s="7"/>
      <c r="HYR107" s="7"/>
      <c r="HYS107" s="7"/>
      <c r="HYT107" s="7"/>
      <c r="HYU107" s="7"/>
      <c r="HYV107" s="7"/>
      <c r="HYW107" s="7"/>
      <c r="HYX107" s="7"/>
      <c r="HYY107" s="7"/>
      <c r="HYZ107" s="7"/>
      <c r="HZA107" s="7"/>
      <c r="HZB107" s="7"/>
      <c r="HZC107" s="7"/>
      <c r="HZD107" s="7"/>
      <c r="HZE107" s="7"/>
      <c r="HZF107" s="7"/>
      <c r="HZG107" s="7"/>
      <c r="HZH107" s="7"/>
      <c r="HZI107" s="7"/>
      <c r="HZJ107" s="7"/>
      <c r="HZK107" s="7"/>
      <c r="HZL107" s="7"/>
      <c r="HZM107" s="7"/>
      <c r="HZN107" s="7"/>
      <c r="HZO107" s="7"/>
      <c r="HZP107" s="7"/>
      <c r="HZQ107" s="7"/>
      <c r="HZR107" s="7"/>
      <c r="HZS107" s="7"/>
      <c r="HZT107" s="7"/>
      <c r="HZU107" s="7"/>
      <c r="HZV107" s="7"/>
      <c r="HZW107" s="7"/>
      <c r="HZX107" s="7"/>
      <c r="HZY107" s="7"/>
      <c r="HZZ107" s="7"/>
      <c r="IAA107" s="7"/>
      <c r="IAB107" s="7"/>
      <c r="IAC107" s="7"/>
      <c r="IAD107" s="7"/>
      <c r="IAE107" s="7"/>
      <c r="IAF107" s="7"/>
      <c r="IAG107" s="7"/>
      <c r="IAH107" s="7"/>
      <c r="IAI107" s="7"/>
      <c r="IAJ107" s="7"/>
      <c r="IAK107" s="7"/>
      <c r="IAL107" s="7"/>
      <c r="IAM107" s="7"/>
      <c r="IAN107" s="7"/>
      <c r="IAO107" s="7"/>
      <c r="IAP107" s="7"/>
      <c r="IAQ107" s="7"/>
      <c r="IAR107" s="7"/>
      <c r="IAS107" s="7"/>
      <c r="IAT107" s="7"/>
      <c r="IAU107" s="7"/>
      <c r="IAV107" s="7"/>
      <c r="IAW107" s="7"/>
      <c r="IAX107" s="7"/>
      <c r="IAY107" s="7"/>
      <c r="IAZ107" s="7"/>
      <c r="IBA107" s="7"/>
      <c r="IBB107" s="7"/>
      <c r="IBC107" s="7"/>
      <c r="IBD107" s="7"/>
      <c r="IBE107" s="7"/>
      <c r="IBF107" s="7"/>
      <c r="IBG107" s="7"/>
      <c r="IBH107" s="7"/>
      <c r="IBI107" s="7"/>
      <c r="IBJ107" s="7"/>
      <c r="IBK107" s="7"/>
      <c r="IBL107" s="7"/>
      <c r="IBM107" s="7"/>
      <c r="IBN107" s="7"/>
      <c r="IBO107" s="7"/>
      <c r="IBP107" s="7"/>
      <c r="IBQ107" s="7"/>
      <c r="IBR107" s="7"/>
      <c r="IBS107" s="7"/>
      <c r="IBT107" s="7"/>
      <c r="IBU107" s="7"/>
      <c r="IBV107" s="7"/>
      <c r="IBW107" s="7"/>
      <c r="IBX107" s="7"/>
      <c r="IBY107" s="7"/>
      <c r="IBZ107" s="7"/>
      <c r="ICA107" s="7"/>
      <c r="ICB107" s="7"/>
      <c r="ICC107" s="7"/>
      <c r="ICD107" s="7"/>
      <c r="ICE107" s="7"/>
      <c r="ICF107" s="7"/>
      <c r="ICG107" s="7"/>
      <c r="ICH107" s="7"/>
      <c r="ICI107" s="7"/>
      <c r="ICJ107" s="7"/>
      <c r="ICK107" s="7"/>
      <c r="ICL107" s="7"/>
      <c r="ICM107" s="7"/>
      <c r="ICN107" s="7"/>
      <c r="ICO107" s="7"/>
      <c r="ICP107" s="7"/>
      <c r="ICQ107" s="7"/>
      <c r="ICR107" s="7"/>
      <c r="ICS107" s="7"/>
      <c r="ICT107" s="7"/>
      <c r="ICU107" s="7"/>
      <c r="ICV107" s="7"/>
      <c r="ICW107" s="7"/>
      <c r="ICX107" s="7"/>
      <c r="ICY107" s="7"/>
      <c r="ICZ107" s="7"/>
      <c r="IDA107" s="7"/>
      <c r="IDB107" s="7"/>
      <c r="IDC107" s="7"/>
      <c r="IDD107" s="7"/>
      <c r="IDE107" s="7"/>
      <c r="IDF107" s="7"/>
      <c r="IDG107" s="7"/>
      <c r="IDH107" s="7"/>
      <c r="IDI107" s="7"/>
      <c r="IDJ107" s="7"/>
      <c r="IDK107" s="7"/>
      <c r="IDL107" s="7"/>
      <c r="IDM107" s="7"/>
      <c r="IDN107" s="7"/>
      <c r="IDO107" s="7"/>
      <c r="IDP107" s="7"/>
      <c r="IDQ107" s="7"/>
      <c r="IDR107" s="7"/>
      <c r="IDS107" s="7"/>
      <c r="IDT107" s="7"/>
      <c r="IDU107" s="7"/>
      <c r="IDV107" s="7"/>
      <c r="IDW107" s="7"/>
      <c r="IDX107" s="7"/>
      <c r="IDY107" s="7"/>
      <c r="IDZ107" s="7"/>
      <c r="IEA107" s="7"/>
      <c r="IEB107" s="7"/>
      <c r="IEC107" s="7"/>
      <c r="IED107" s="7"/>
      <c r="IEE107" s="7"/>
      <c r="IEF107" s="7"/>
      <c r="IEG107" s="7"/>
      <c r="IEH107" s="7"/>
      <c r="IEI107" s="7"/>
      <c r="IEJ107" s="7"/>
      <c r="IEK107" s="7"/>
      <c r="IEL107" s="7"/>
      <c r="IEM107" s="7"/>
      <c r="IEN107" s="7"/>
      <c r="IEO107" s="7"/>
      <c r="IEP107" s="7"/>
      <c r="IEQ107" s="7"/>
      <c r="IER107" s="7"/>
      <c r="IES107" s="7"/>
      <c r="IET107" s="7"/>
      <c r="IEU107" s="7"/>
      <c r="IEV107" s="7"/>
      <c r="IEW107" s="7"/>
      <c r="IEX107" s="7"/>
      <c r="IEY107" s="7"/>
      <c r="IEZ107" s="7"/>
      <c r="IFA107" s="7"/>
      <c r="IFB107" s="7"/>
      <c r="IFC107" s="7"/>
      <c r="IFD107" s="7"/>
      <c r="IFE107" s="7"/>
      <c r="IFF107" s="7"/>
      <c r="IFG107" s="7"/>
      <c r="IFH107" s="7"/>
      <c r="IFI107" s="7"/>
      <c r="IFJ107" s="7"/>
      <c r="IFK107" s="7"/>
      <c r="IFL107" s="7"/>
      <c r="IFM107" s="7"/>
      <c r="IFN107" s="7"/>
      <c r="IFO107" s="7"/>
      <c r="IFP107" s="7"/>
      <c r="IFQ107" s="7"/>
      <c r="IFR107" s="7"/>
      <c r="IFS107" s="7"/>
      <c r="IFT107" s="7"/>
      <c r="IFU107" s="7"/>
      <c r="IFV107" s="7"/>
      <c r="IFW107" s="7"/>
      <c r="IFX107" s="7"/>
      <c r="IFY107" s="7"/>
      <c r="IFZ107" s="7"/>
      <c r="IGA107" s="7"/>
      <c r="IGB107" s="7"/>
      <c r="IGC107" s="7"/>
      <c r="IGD107" s="7"/>
      <c r="IGE107" s="7"/>
      <c r="IGF107" s="7"/>
      <c r="IGG107" s="7"/>
      <c r="IGH107" s="7"/>
      <c r="IGI107" s="7"/>
      <c r="IGJ107" s="7"/>
      <c r="IGK107" s="7"/>
      <c r="IGL107" s="7"/>
      <c r="IGM107" s="7"/>
      <c r="IGN107" s="7"/>
      <c r="IGO107" s="7"/>
      <c r="IGP107" s="7"/>
      <c r="IGQ107" s="7"/>
      <c r="IGR107" s="7"/>
      <c r="IGS107" s="7"/>
      <c r="IGT107" s="7"/>
      <c r="IGU107" s="7"/>
      <c r="IGV107" s="7"/>
      <c r="IGW107" s="7"/>
      <c r="IGX107" s="7"/>
      <c r="IGY107" s="7"/>
      <c r="IGZ107" s="7"/>
      <c r="IHA107" s="7"/>
      <c r="IHB107" s="7"/>
      <c r="IHC107" s="7"/>
      <c r="IHD107" s="7"/>
      <c r="IHE107" s="7"/>
      <c r="IHF107" s="7"/>
      <c r="IHG107" s="7"/>
      <c r="IHH107" s="7"/>
      <c r="IHI107" s="7"/>
      <c r="IHJ107" s="7"/>
      <c r="IHK107" s="7"/>
      <c r="IHL107" s="7"/>
      <c r="IHM107" s="7"/>
      <c r="IHN107" s="7"/>
      <c r="IHO107" s="7"/>
      <c r="IHP107" s="7"/>
      <c r="IHQ107" s="7"/>
      <c r="IHR107" s="7"/>
      <c r="IHS107" s="7"/>
      <c r="IHT107" s="7"/>
      <c r="IHU107" s="7"/>
      <c r="IHV107" s="7"/>
      <c r="IHW107" s="7"/>
      <c r="IHX107" s="7"/>
      <c r="IHY107" s="7"/>
      <c r="IHZ107" s="7"/>
      <c r="IIA107" s="7"/>
      <c r="IIB107" s="7"/>
      <c r="IIC107" s="7"/>
      <c r="IID107" s="7"/>
      <c r="IIE107" s="7"/>
      <c r="IIF107" s="7"/>
      <c r="IIG107" s="7"/>
      <c r="IIH107" s="7"/>
      <c r="III107" s="7"/>
      <c r="IIJ107" s="7"/>
      <c r="IIK107" s="7"/>
      <c r="IIL107" s="7"/>
      <c r="IIM107" s="7"/>
      <c r="IIN107" s="7"/>
      <c r="IIO107" s="7"/>
      <c r="IIP107" s="7"/>
      <c r="IIQ107" s="7"/>
      <c r="IIR107" s="7"/>
      <c r="IIS107" s="7"/>
      <c r="IIT107" s="7"/>
      <c r="IIU107" s="7"/>
      <c r="IIV107" s="7"/>
      <c r="IIW107" s="7"/>
      <c r="IIX107" s="7"/>
      <c r="IIY107" s="7"/>
      <c r="IIZ107" s="7"/>
      <c r="IJA107" s="7"/>
      <c r="IJB107" s="7"/>
      <c r="IJC107" s="7"/>
      <c r="IJD107" s="7"/>
      <c r="IJE107" s="7"/>
      <c r="IJF107" s="7"/>
      <c r="IJG107" s="7"/>
      <c r="IJH107" s="7"/>
      <c r="IJI107" s="7"/>
      <c r="IJJ107" s="7"/>
      <c r="IJK107" s="7"/>
      <c r="IJL107" s="7"/>
      <c r="IJM107" s="7"/>
      <c r="IJN107" s="7"/>
      <c r="IJO107" s="7"/>
      <c r="IJP107" s="7"/>
      <c r="IJQ107" s="7"/>
      <c r="IJR107" s="7"/>
      <c r="IJS107" s="7"/>
      <c r="IJT107" s="7"/>
      <c r="IJU107" s="7"/>
      <c r="IJV107" s="7"/>
      <c r="IJW107" s="7"/>
      <c r="IJX107" s="7"/>
      <c r="IJY107" s="7"/>
      <c r="IJZ107" s="7"/>
      <c r="IKA107" s="7"/>
      <c r="IKB107" s="7"/>
      <c r="IKC107" s="7"/>
      <c r="IKD107" s="7"/>
      <c r="IKE107" s="7"/>
      <c r="IKF107" s="7"/>
      <c r="IKG107" s="7"/>
      <c r="IKH107" s="7"/>
      <c r="IKI107" s="7"/>
      <c r="IKJ107" s="7"/>
      <c r="IKK107" s="7"/>
      <c r="IKL107" s="7"/>
      <c r="IKM107" s="7"/>
      <c r="IKN107" s="7"/>
      <c r="IKO107" s="7"/>
      <c r="IKP107" s="7"/>
      <c r="IKQ107" s="7"/>
      <c r="IKR107" s="7"/>
      <c r="IKS107" s="7"/>
      <c r="IKT107" s="7"/>
      <c r="IKU107" s="7"/>
      <c r="IKV107" s="7"/>
      <c r="IKW107" s="7"/>
      <c r="IKX107" s="7"/>
      <c r="IKY107" s="7"/>
      <c r="IKZ107" s="7"/>
      <c r="ILA107" s="7"/>
      <c r="ILB107" s="7"/>
      <c r="ILC107" s="7"/>
      <c r="ILD107" s="7"/>
      <c r="ILE107" s="7"/>
      <c r="ILF107" s="7"/>
      <c r="ILG107" s="7"/>
      <c r="ILH107" s="7"/>
      <c r="ILI107" s="7"/>
      <c r="ILJ107" s="7"/>
      <c r="ILK107" s="7"/>
      <c r="ILL107" s="7"/>
      <c r="ILM107" s="7"/>
      <c r="ILN107" s="7"/>
      <c r="ILO107" s="7"/>
      <c r="ILP107" s="7"/>
      <c r="ILQ107" s="7"/>
      <c r="ILR107" s="7"/>
      <c r="ILS107" s="7"/>
      <c r="ILT107" s="7"/>
      <c r="ILU107" s="7"/>
      <c r="ILV107" s="7"/>
      <c r="ILW107" s="7"/>
      <c r="ILX107" s="7"/>
      <c r="ILY107" s="7"/>
      <c r="ILZ107" s="7"/>
      <c r="IMA107" s="7"/>
      <c r="IMB107" s="7"/>
      <c r="IMC107" s="7"/>
      <c r="IMD107" s="7"/>
      <c r="IME107" s="7"/>
      <c r="IMF107" s="7"/>
      <c r="IMG107" s="7"/>
      <c r="IMH107" s="7"/>
      <c r="IMI107" s="7"/>
      <c r="IMJ107" s="7"/>
      <c r="IMK107" s="7"/>
      <c r="IML107" s="7"/>
      <c r="IMM107" s="7"/>
      <c r="IMN107" s="7"/>
      <c r="IMO107" s="7"/>
      <c r="IMP107" s="7"/>
      <c r="IMQ107" s="7"/>
      <c r="IMR107" s="7"/>
      <c r="IMS107" s="7"/>
      <c r="IMT107" s="7"/>
      <c r="IMU107" s="7"/>
      <c r="IMV107" s="7"/>
      <c r="IMW107" s="7"/>
      <c r="IMX107" s="7"/>
      <c r="IMY107" s="7"/>
      <c r="IMZ107" s="7"/>
      <c r="INA107" s="7"/>
      <c r="INB107" s="7"/>
      <c r="INC107" s="7"/>
      <c r="IND107" s="7"/>
      <c r="INE107" s="7"/>
      <c r="INF107" s="7"/>
      <c r="ING107" s="7"/>
      <c r="INH107" s="7"/>
      <c r="INI107" s="7"/>
      <c r="INJ107" s="7"/>
      <c r="INK107" s="7"/>
      <c r="INL107" s="7"/>
      <c r="INM107" s="7"/>
      <c r="INN107" s="7"/>
      <c r="INO107" s="7"/>
      <c r="INP107" s="7"/>
      <c r="INQ107" s="7"/>
      <c r="INR107" s="7"/>
      <c r="INS107" s="7"/>
      <c r="INT107" s="7"/>
      <c r="INU107" s="7"/>
      <c r="INV107" s="7"/>
      <c r="INW107" s="7"/>
      <c r="INX107" s="7"/>
      <c r="INY107" s="7"/>
      <c r="INZ107" s="7"/>
      <c r="IOA107" s="7"/>
      <c r="IOB107" s="7"/>
      <c r="IOC107" s="7"/>
      <c r="IOD107" s="7"/>
      <c r="IOE107" s="7"/>
      <c r="IOF107" s="7"/>
      <c r="IOG107" s="7"/>
      <c r="IOH107" s="7"/>
      <c r="IOI107" s="7"/>
      <c r="IOJ107" s="7"/>
      <c r="IOK107" s="7"/>
      <c r="IOL107" s="7"/>
      <c r="IOM107" s="7"/>
      <c r="ION107" s="7"/>
      <c r="IOO107" s="7"/>
      <c r="IOP107" s="7"/>
      <c r="IOQ107" s="7"/>
      <c r="IOR107" s="7"/>
      <c r="IOS107" s="7"/>
      <c r="IOT107" s="7"/>
      <c r="IOU107" s="7"/>
      <c r="IOV107" s="7"/>
      <c r="IOW107" s="7"/>
      <c r="IOX107" s="7"/>
      <c r="IOY107" s="7"/>
      <c r="IOZ107" s="7"/>
      <c r="IPA107" s="7"/>
      <c r="IPB107" s="7"/>
      <c r="IPC107" s="7"/>
      <c r="IPD107" s="7"/>
      <c r="IPE107" s="7"/>
      <c r="IPF107" s="7"/>
      <c r="IPG107" s="7"/>
      <c r="IPH107" s="7"/>
      <c r="IPI107" s="7"/>
      <c r="IPJ107" s="7"/>
      <c r="IPK107" s="7"/>
      <c r="IPL107" s="7"/>
      <c r="IPM107" s="7"/>
      <c r="IPN107" s="7"/>
      <c r="IPO107" s="7"/>
      <c r="IPP107" s="7"/>
      <c r="IPQ107" s="7"/>
      <c r="IPR107" s="7"/>
      <c r="IPS107" s="7"/>
      <c r="IPT107" s="7"/>
      <c r="IPU107" s="7"/>
      <c r="IPV107" s="7"/>
      <c r="IPW107" s="7"/>
      <c r="IPX107" s="7"/>
      <c r="IPY107" s="7"/>
      <c r="IPZ107" s="7"/>
      <c r="IQA107" s="7"/>
      <c r="IQB107" s="7"/>
      <c r="IQC107" s="7"/>
      <c r="IQD107" s="7"/>
      <c r="IQE107" s="7"/>
      <c r="IQF107" s="7"/>
      <c r="IQG107" s="7"/>
      <c r="IQH107" s="7"/>
      <c r="IQI107" s="7"/>
      <c r="IQJ107" s="7"/>
      <c r="IQK107" s="7"/>
      <c r="IQL107" s="7"/>
      <c r="IQM107" s="7"/>
      <c r="IQN107" s="7"/>
      <c r="IQO107" s="7"/>
      <c r="IQP107" s="7"/>
      <c r="IQQ107" s="7"/>
      <c r="IQR107" s="7"/>
      <c r="IQS107" s="7"/>
      <c r="IQT107" s="7"/>
      <c r="IQU107" s="7"/>
      <c r="IQV107" s="7"/>
      <c r="IQW107" s="7"/>
      <c r="IQX107" s="7"/>
      <c r="IQY107" s="7"/>
      <c r="IQZ107" s="7"/>
      <c r="IRA107" s="7"/>
      <c r="IRB107" s="7"/>
      <c r="IRC107" s="7"/>
      <c r="IRD107" s="7"/>
      <c r="IRE107" s="7"/>
      <c r="IRF107" s="7"/>
      <c r="IRG107" s="7"/>
      <c r="IRH107" s="7"/>
      <c r="IRI107" s="7"/>
      <c r="IRJ107" s="7"/>
      <c r="IRK107" s="7"/>
      <c r="IRL107" s="7"/>
      <c r="IRM107" s="7"/>
      <c r="IRN107" s="7"/>
      <c r="IRO107" s="7"/>
      <c r="IRP107" s="7"/>
      <c r="IRQ107" s="7"/>
      <c r="IRR107" s="7"/>
      <c r="IRS107" s="7"/>
      <c r="IRT107" s="7"/>
      <c r="IRU107" s="7"/>
      <c r="IRV107" s="7"/>
      <c r="IRW107" s="7"/>
      <c r="IRX107" s="7"/>
      <c r="IRY107" s="7"/>
      <c r="IRZ107" s="7"/>
      <c r="ISA107" s="7"/>
      <c r="ISB107" s="7"/>
      <c r="ISC107" s="7"/>
      <c r="ISD107" s="7"/>
      <c r="ISE107" s="7"/>
      <c r="ISF107" s="7"/>
      <c r="ISG107" s="7"/>
      <c r="ISH107" s="7"/>
      <c r="ISI107" s="7"/>
      <c r="ISJ107" s="7"/>
      <c r="ISK107" s="7"/>
      <c r="ISL107" s="7"/>
      <c r="ISM107" s="7"/>
      <c r="ISN107" s="7"/>
      <c r="ISO107" s="7"/>
      <c r="ISP107" s="7"/>
      <c r="ISQ107" s="7"/>
      <c r="ISR107" s="7"/>
      <c r="ISS107" s="7"/>
      <c r="IST107" s="7"/>
      <c r="ISU107" s="7"/>
      <c r="ISV107" s="7"/>
      <c r="ISW107" s="7"/>
      <c r="ISX107" s="7"/>
      <c r="ISY107" s="7"/>
      <c r="ISZ107" s="7"/>
      <c r="ITA107" s="7"/>
      <c r="ITB107" s="7"/>
      <c r="ITC107" s="7"/>
      <c r="ITD107" s="7"/>
      <c r="ITE107" s="7"/>
      <c r="ITF107" s="7"/>
      <c r="ITG107" s="7"/>
      <c r="ITH107" s="7"/>
      <c r="ITI107" s="7"/>
      <c r="ITJ107" s="7"/>
      <c r="ITK107" s="7"/>
      <c r="ITL107" s="7"/>
      <c r="ITM107" s="7"/>
      <c r="ITN107" s="7"/>
      <c r="ITO107" s="7"/>
      <c r="ITP107" s="7"/>
      <c r="ITQ107" s="7"/>
      <c r="ITR107" s="7"/>
      <c r="ITS107" s="7"/>
      <c r="ITT107" s="7"/>
      <c r="ITU107" s="7"/>
      <c r="ITV107" s="7"/>
      <c r="ITW107" s="7"/>
      <c r="ITX107" s="7"/>
      <c r="ITY107" s="7"/>
      <c r="ITZ107" s="7"/>
      <c r="IUA107" s="7"/>
      <c r="IUB107" s="7"/>
      <c r="IUC107" s="7"/>
      <c r="IUD107" s="7"/>
      <c r="IUE107" s="7"/>
      <c r="IUF107" s="7"/>
      <c r="IUG107" s="7"/>
      <c r="IUH107" s="7"/>
      <c r="IUI107" s="7"/>
      <c r="IUJ107" s="7"/>
      <c r="IUK107" s="7"/>
      <c r="IUL107" s="7"/>
      <c r="IUM107" s="7"/>
      <c r="IUN107" s="7"/>
      <c r="IUO107" s="7"/>
      <c r="IUP107" s="7"/>
      <c r="IUQ107" s="7"/>
      <c r="IUR107" s="7"/>
      <c r="IUS107" s="7"/>
      <c r="IUT107" s="7"/>
      <c r="IUU107" s="7"/>
      <c r="IUV107" s="7"/>
      <c r="IUW107" s="7"/>
      <c r="IUX107" s="7"/>
      <c r="IUY107" s="7"/>
      <c r="IUZ107" s="7"/>
      <c r="IVA107" s="7"/>
      <c r="IVB107" s="7"/>
      <c r="IVC107" s="7"/>
      <c r="IVD107" s="7"/>
      <c r="IVE107" s="7"/>
      <c r="IVF107" s="7"/>
      <c r="IVG107" s="7"/>
      <c r="IVH107" s="7"/>
      <c r="IVI107" s="7"/>
      <c r="IVJ107" s="7"/>
      <c r="IVK107" s="7"/>
      <c r="IVL107" s="7"/>
      <c r="IVM107" s="7"/>
      <c r="IVN107" s="7"/>
      <c r="IVO107" s="7"/>
      <c r="IVP107" s="7"/>
      <c r="IVQ107" s="7"/>
      <c r="IVR107" s="7"/>
      <c r="IVS107" s="7"/>
      <c r="IVT107" s="7"/>
      <c r="IVU107" s="7"/>
      <c r="IVV107" s="7"/>
      <c r="IVW107" s="7"/>
      <c r="IVX107" s="7"/>
      <c r="IVY107" s="7"/>
      <c r="IVZ107" s="7"/>
      <c r="IWA107" s="7"/>
      <c r="IWB107" s="7"/>
      <c r="IWC107" s="7"/>
      <c r="IWD107" s="7"/>
      <c r="IWE107" s="7"/>
      <c r="IWF107" s="7"/>
      <c r="IWG107" s="7"/>
      <c r="IWH107" s="7"/>
      <c r="IWI107" s="7"/>
      <c r="IWJ107" s="7"/>
      <c r="IWK107" s="7"/>
      <c r="IWL107" s="7"/>
      <c r="IWM107" s="7"/>
      <c r="IWN107" s="7"/>
      <c r="IWO107" s="7"/>
      <c r="IWP107" s="7"/>
      <c r="IWQ107" s="7"/>
      <c r="IWR107" s="7"/>
      <c r="IWS107" s="7"/>
      <c r="IWT107" s="7"/>
      <c r="IWU107" s="7"/>
      <c r="IWV107" s="7"/>
      <c r="IWW107" s="7"/>
      <c r="IWX107" s="7"/>
      <c r="IWY107" s="7"/>
      <c r="IWZ107" s="7"/>
      <c r="IXA107" s="7"/>
      <c r="IXB107" s="7"/>
      <c r="IXC107" s="7"/>
      <c r="IXD107" s="7"/>
      <c r="IXE107" s="7"/>
      <c r="IXF107" s="7"/>
      <c r="IXG107" s="7"/>
      <c r="IXH107" s="7"/>
      <c r="IXI107" s="7"/>
      <c r="IXJ107" s="7"/>
      <c r="IXK107" s="7"/>
      <c r="IXL107" s="7"/>
      <c r="IXM107" s="7"/>
      <c r="IXN107" s="7"/>
      <c r="IXO107" s="7"/>
      <c r="IXP107" s="7"/>
      <c r="IXQ107" s="7"/>
      <c r="IXR107" s="7"/>
      <c r="IXS107" s="7"/>
      <c r="IXT107" s="7"/>
      <c r="IXU107" s="7"/>
      <c r="IXV107" s="7"/>
      <c r="IXW107" s="7"/>
      <c r="IXX107" s="7"/>
      <c r="IXY107" s="7"/>
      <c r="IXZ107" s="7"/>
      <c r="IYA107" s="7"/>
      <c r="IYB107" s="7"/>
      <c r="IYC107" s="7"/>
      <c r="IYD107" s="7"/>
      <c r="IYE107" s="7"/>
      <c r="IYF107" s="7"/>
      <c r="IYG107" s="7"/>
      <c r="IYH107" s="7"/>
      <c r="IYI107" s="7"/>
      <c r="IYJ107" s="7"/>
      <c r="IYK107" s="7"/>
      <c r="IYL107" s="7"/>
      <c r="IYM107" s="7"/>
      <c r="IYN107" s="7"/>
      <c r="IYO107" s="7"/>
      <c r="IYP107" s="7"/>
      <c r="IYQ107" s="7"/>
      <c r="IYR107" s="7"/>
      <c r="IYS107" s="7"/>
      <c r="IYT107" s="7"/>
      <c r="IYU107" s="7"/>
      <c r="IYV107" s="7"/>
      <c r="IYW107" s="7"/>
      <c r="IYX107" s="7"/>
      <c r="IYY107" s="7"/>
      <c r="IYZ107" s="7"/>
      <c r="IZA107" s="7"/>
      <c r="IZB107" s="7"/>
      <c r="IZC107" s="7"/>
      <c r="IZD107" s="7"/>
      <c r="IZE107" s="7"/>
      <c r="IZF107" s="7"/>
      <c r="IZG107" s="7"/>
      <c r="IZH107" s="7"/>
      <c r="IZI107" s="7"/>
      <c r="IZJ107" s="7"/>
      <c r="IZK107" s="7"/>
      <c r="IZL107" s="7"/>
      <c r="IZM107" s="7"/>
      <c r="IZN107" s="7"/>
      <c r="IZO107" s="7"/>
      <c r="IZP107" s="7"/>
      <c r="IZQ107" s="7"/>
      <c r="IZR107" s="7"/>
      <c r="IZS107" s="7"/>
      <c r="IZT107" s="7"/>
      <c r="IZU107" s="7"/>
      <c r="IZV107" s="7"/>
      <c r="IZW107" s="7"/>
      <c r="IZX107" s="7"/>
      <c r="IZY107" s="7"/>
      <c r="IZZ107" s="7"/>
      <c r="JAA107" s="7"/>
      <c r="JAB107" s="7"/>
      <c r="JAC107" s="7"/>
      <c r="JAD107" s="7"/>
      <c r="JAE107" s="7"/>
      <c r="JAF107" s="7"/>
      <c r="JAG107" s="7"/>
      <c r="JAH107" s="7"/>
      <c r="JAI107" s="7"/>
      <c r="JAJ107" s="7"/>
      <c r="JAK107" s="7"/>
      <c r="JAL107" s="7"/>
      <c r="JAM107" s="7"/>
      <c r="JAN107" s="7"/>
      <c r="JAO107" s="7"/>
      <c r="JAP107" s="7"/>
      <c r="JAQ107" s="7"/>
      <c r="JAR107" s="7"/>
      <c r="JAS107" s="7"/>
      <c r="JAT107" s="7"/>
      <c r="JAU107" s="7"/>
      <c r="JAV107" s="7"/>
      <c r="JAW107" s="7"/>
      <c r="JAX107" s="7"/>
      <c r="JAY107" s="7"/>
      <c r="JAZ107" s="7"/>
      <c r="JBA107" s="7"/>
      <c r="JBB107" s="7"/>
      <c r="JBC107" s="7"/>
      <c r="JBD107" s="7"/>
      <c r="JBE107" s="7"/>
      <c r="JBF107" s="7"/>
      <c r="JBG107" s="7"/>
      <c r="JBH107" s="7"/>
      <c r="JBI107" s="7"/>
      <c r="JBJ107" s="7"/>
      <c r="JBK107" s="7"/>
      <c r="JBL107" s="7"/>
      <c r="JBM107" s="7"/>
      <c r="JBN107" s="7"/>
      <c r="JBO107" s="7"/>
      <c r="JBP107" s="7"/>
      <c r="JBQ107" s="7"/>
      <c r="JBR107" s="7"/>
      <c r="JBS107" s="7"/>
      <c r="JBT107" s="7"/>
      <c r="JBU107" s="7"/>
      <c r="JBV107" s="7"/>
      <c r="JBW107" s="7"/>
      <c r="JBX107" s="7"/>
      <c r="JBY107" s="7"/>
      <c r="JBZ107" s="7"/>
      <c r="JCA107" s="7"/>
      <c r="JCB107" s="7"/>
      <c r="JCC107" s="7"/>
      <c r="JCD107" s="7"/>
      <c r="JCE107" s="7"/>
      <c r="JCF107" s="7"/>
      <c r="JCG107" s="7"/>
      <c r="JCH107" s="7"/>
      <c r="JCI107" s="7"/>
      <c r="JCJ107" s="7"/>
      <c r="JCK107" s="7"/>
      <c r="JCL107" s="7"/>
      <c r="JCM107" s="7"/>
      <c r="JCN107" s="7"/>
      <c r="JCO107" s="7"/>
      <c r="JCP107" s="7"/>
      <c r="JCQ107" s="7"/>
      <c r="JCR107" s="7"/>
      <c r="JCS107" s="7"/>
      <c r="JCT107" s="7"/>
      <c r="JCU107" s="7"/>
      <c r="JCV107" s="7"/>
      <c r="JCW107" s="7"/>
      <c r="JCX107" s="7"/>
      <c r="JCY107" s="7"/>
      <c r="JCZ107" s="7"/>
      <c r="JDA107" s="7"/>
      <c r="JDB107" s="7"/>
      <c r="JDC107" s="7"/>
      <c r="JDD107" s="7"/>
      <c r="JDE107" s="7"/>
      <c r="JDF107" s="7"/>
      <c r="JDG107" s="7"/>
      <c r="JDH107" s="7"/>
      <c r="JDI107" s="7"/>
      <c r="JDJ107" s="7"/>
      <c r="JDK107" s="7"/>
      <c r="JDL107" s="7"/>
      <c r="JDM107" s="7"/>
      <c r="JDN107" s="7"/>
      <c r="JDO107" s="7"/>
      <c r="JDP107" s="7"/>
      <c r="JDQ107" s="7"/>
      <c r="JDR107" s="7"/>
      <c r="JDS107" s="7"/>
      <c r="JDT107" s="7"/>
      <c r="JDU107" s="7"/>
      <c r="JDV107" s="7"/>
      <c r="JDW107" s="7"/>
      <c r="JDX107" s="7"/>
      <c r="JDY107" s="7"/>
      <c r="JDZ107" s="7"/>
      <c r="JEA107" s="7"/>
      <c r="JEB107" s="7"/>
      <c r="JEC107" s="7"/>
      <c r="JED107" s="7"/>
      <c r="JEE107" s="7"/>
      <c r="JEF107" s="7"/>
      <c r="JEG107" s="7"/>
      <c r="JEH107" s="7"/>
      <c r="JEI107" s="7"/>
      <c r="JEJ107" s="7"/>
      <c r="JEK107" s="7"/>
      <c r="JEL107" s="7"/>
      <c r="JEM107" s="7"/>
      <c r="JEN107" s="7"/>
      <c r="JEO107" s="7"/>
      <c r="JEP107" s="7"/>
      <c r="JEQ107" s="7"/>
      <c r="JER107" s="7"/>
      <c r="JES107" s="7"/>
      <c r="JET107" s="7"/>
      <c r="JEU107" s="7"/>
      <c r="JEV107" s="7"/>
      <c r="JEW107" s="7"/>
      <c r="JEX107" s="7"/>
      <c r="JEY107" s="7"/>
      <c r="JEZ107" s="7"/>
      <c r="JFA107" s="7"/>
      <c r="JFB107" s="7"/>
      <c r="JFC107" s="7"/>
      <c r="JFD107" s="7"/>
      <c r="JFE107" s="7"/>
      <c r="JFF107" s="7"/>
      <c r="JFG107" s="7"/>
      <c r="JFH107" s="7"/>
      <c r="JFI107" s="7"/>
      <c r="JFJ107" s="7"/>
      <c r="JFK107" s="7"/>
      <c r="JFL107" s="7"/>
      <c r="JFM107" s="7"/>
      <c r="JFN107" s="7"/>
      <c r="JFO107" s="7"/>
      <c r="JFP107" s="7"/>
      <c r="JFQ107" s="7"/>
      <c r="JFR107" s="7"/>
      <c r="JFS107" s="7"/>
      <c r="JFT107" s="7"/>
      <c r="JFU107" s="7"/>
      <c r="JFV107" s="7"/>
      <c r="JFW107" s="7"/>
      <c r="JFX107" s="7"/>
      <c r="JFY107" s="7"/>
      <c r="JFZ107" s="7"/>
      <c r="JGA107" s="7"/>
      <c r="JGB107" s="7"/>
      <c r="JGC107" s="7"/>
      <c r="JGD107" s="7"/>
      <c r="JGE107" s="7"/>
      <c r="JGF107" s="7"/>
      <c r="JGG107" s="7"/>
      <c r="JGH107" s="7"/>
      <c r="JGI107" s="7"/>
      <c r="JGJ107" s="7"/>
      <c r="JGK107" s="7"/>
      <c r="JGL107" s="7"/>
      <c r="JGM107" s="7"/>
      <c r="JGN107" s="7"/>
      <c r="JGO107" s="7"/>
      <c r="JGP107" s="7"/>
      <c r="JGQ107" s="7"/>
      <c r="JGR107" s="7"/>
      <c r="JGS107" s="7"/>
      <c r="JGT107" s="7"/>
      <c r="JGU107" s="7"/>
      <c r="JGV107" s="7"/>
      <c r="JGW107" s="7"/>
      <c r="JGX107" s="7"/>
      <c r="JGY107" s="7"/>
      <c r="JGZ107" s="7"/>
      <c r="JHA107" s="7"/>
      <c r="JHB107" s="7"/>
      <c r="JHC107" s="7"/>
      <c r="JHD107" s="7"/>
      <c r="JHE107" s="7"/>
      <c r="JHF107" s="7"/>
      <c r="JHG107" s="7"/>
      <c r="JHH107" s="7"/>
      <c r="JHI107" s="7"/>
      <c r="JHJ107" s="7"/>
      <c r="JHK107" s="7"/>
      <c r="JHL107" s="7"/>
      <c r="JHM107" s="7"/>
      <c r="JHN107" s="7"/>
      <c r="JHO107" s="7"/>
      <c r="JHP107" s="7"/>
      <c r="JHQ107" s="7"/>
      <c r="JHR107" s="7"/>
      <c r="JHS107" s="7"/>
      <c r="JHT107" s="7"/>
      <c r="JHU107" s="7"/>
      <c r="JHV107" s="7"/>
      <c r="JHW107" s="7"/>
      <c r="JHX107" s="7"/>
      <c r="JHY107" s="7"/>
      <c r="JHZ107" s="7"/>
      <c r="JIA107" s="7"/>
      <c r="JIB107" s="7"/>
      <c r="JIC107" s="7"/>
      <c r="JID107" s="7"/>
      <c r="JIE107" s="7"/>
      <c r="JIF107" s="7"/>
      <c r="JIG107" s="7"/>
      <c r="JIH107" s="7"/>
      <c r="JII107" s="7"/>
      <c r="JIJ107" s="7"/>
      <c r="JIK107" s="7"/>
      <c r="JIL107" s="7"/>
      <c r="JIM107" s="7"/>
      <c r="JIN107" s="7"/>
      <c r="JIO107" s="7"/>
      <c r="JIP107" s="7"/>
      <c r="JIQ107" s="7"/>
      <c r="JIR107" s="7"/>
      <c r="JIS107" s="7"/>
      <c r="JIT107" s="7"/>
      <c r="JIU107" s="7"/>
      <c r="JIV107" s="7"/>
      <c r="JIW107" s="7"/>
      <c r="JIX107" s="7"/>
      <c r="JIY107" s="7"/>
      <c r="JIZ107" s="7"/>
      <c r="JJA107" s="7"/>
      <c r="JJB107" s="7"/>
      <c r="JJC107" s="7"/>
      <c r="JJD107" s="7"/>
      <c r="JJE107" s="7"/>
      <c r="JJF107" s="7"/>
      <c r="JJG107" s="7"/>
      <c r="JJH107" s="7"/>
      <c r="JJI107" s="7"/>
      <c r="JJJ107" s="7"/>
      <c r="JJK107" s="7"/>
      <c r="JJL107" s="7"/>
      <c r="JJM107" s="7"/>
      <c r="JJN107" s="7"/>
      <c r="JJO107" s="7"/>
      <c r="JJP107" s="7"/>
      <c r="JJQ107" s="7"/>
      <c r="JJR107" s="7"/>
      <c r="JJS107" s="7"/>
      <c r="JJT107" s="7"/>
      <c r="JJU107" s="7"/>
      <c r="JJV107" s="7"/>
      <c r="JJW107" s="7"/>
      <c r="JJX107" s="7"/>
      <c r="JJY107" s="7"/>
      <c r="JJZ107" s="7"/>
      <c r="JKA107" s="7"/>
      <c r="JKB107" s="7"/>
      <c r="JKC107" s="7"/>
      <c r="JKD107" s="7"/>
      <c r="JKE107" s="7"/>
      <c r="JKF107" s="7"/>
      <c r="JKG107" s="7"/>
      <c r="JKH107" s="7"/>
      <c r="JKI107" s="7"/>
      <c r="JKJ107" s="7"/>
      <c r="JKK107" s="7"/>
      <c r="JKL107" s="7"/>
      <c r="JKM107" s="7"/>
      <c r="JKN107" s="7"/>
      <c r="JKO107" s="7"/>
      <c r="JKP107" s="7"/>
      <c r="JKQ107" s="7"/>
      <c r="JKR107" s="7"/>
      <c r="JKS107" s="7"/>
      <c r="JKT107" s="7"/>
      <c r="JKU107" s="7"/>
      <c r="JKV107" s="7"/>
      <c r="JKW107" s="7"/>
      <c r="JKX107" s="7"/>
      <c r="JKY107" s="7"/>
      <c r="JKZ107" s="7"/>
      <c r="JLA107" s="7"/>
      <c r="JLB107" s="7"/>
      <c r="JLC107" s="7"/>
      <c r="JLD107" s="7"/>
      <c r="JLE107" s="7"/>
      <c r="JLF107" s="7"/>
      <c r="JLG107" s="7"/>
      <c r="JLH107" s="7"/>
      <c r="JLI107" s="7"/>
      <c r="JLJ107" s="7"/>
      <c r="JLK107" s="7"/>
      <c r="JLL107" s="7"/>
      <c r="JLM107" s="7"/>
      <c r="JLN107" s="7"/>
      <c r="JLO107" s="7"/>
      <c r="JLP107" s="7"/>
      <c r="JLQ107" s="7"/>
      <c r="JLR107" s="7"/>
      <c r="JLS107" s="7"/>
      <c r="JLT107" s="7"/>
      <c r="JLU107" s="7"/>
      <c r="JLV107" s="7"/>
      <c r="JLW107" s="7"/>
      <c r="JLX107" s="7"/>
      <c r="JLY107" s="7"/>
      <c r="JLZ107" s="7"/>
      <c r="JMA107" s="7"/>
      <c r="JMB107" s="7"/>
      <c r="JMC107" s="7"/>
      <c r="JMD107" s="7"/>
      <c r="JME107" s="7"/>
      <c r="JMF107" s="7"/>
      <c r="JMG107" s="7"/>
      <c r="JMH107" s="7"/>
      <c r="JMI107" s="7"/>
      <c r="JMJ107" s="7"/>
      <c r="JMK107" s="7"/>
      <c r="JML107" s="7"/>
      <c r="JMM107" s="7"/>
      <c r="JMN107" s="7"/>
      <c r="JMO107" s="7"/>
      <c r="JMP107" s="7"/>
      <c r="JMQ107" s="7"/>
      <c r="JMR107" s="7"/>
      <c r="JMS107" s="7"/>
      <c r="JMT107" s="7"/>
      <c r="JMU107" s="7"/>
      <c r="JMV107" s="7"/>
      <c r="JMW107" s="7"/>
      <c r="JMX107" s="7"/>
      <c r="JMY107" s="7"/>
      <c r="JMZ107" s="7"/>
      <c r="JNA107" s="7"/>
      <c r="JNB107" s="7"/>
      <c r="JNC107" s="7"/>
      <c r="JND107" s="7"/>
      <c r="JNE107" s="7"/>
      <c r="JNF107" s="7"/>
      <c r="JNG107" s="7"/>
      <c r="JNH107" s="7"/>
      <c r="JNI107" s="7"/>
      <c r="JNJ107" s="7"/>
      <c r="JNK107" s="7"/>
      <c r="JNL107" s="7"/>
      <c r="JNM107" s="7"/>
      <c r="JNN107" s="7"/>
      <c r="JNO107" s="7"/>
      <c r="JNP107" s="7"/>
      <c r="JNQ107" s="7"/>
      <c r="JNR107" s="7"/>
      <c r="JNS107" s="7"/>
      <c r="JNT107" s="7"/>
      <c r="JNU107" s="7"/>
      <c r="JNV107" s="7"/>
      <c r="JNW107" s="7"/>
      <c r="JNX107" s="7"/>
      <c r="JNY107" s="7"/>
      <c r="JNZ107" s="7"/>
      <c r="JOA107" s="7"/>
      <c r="JOB107" s="7"/>
      <c r="JOC107" s="7"/>
      <c r="JOD107" s="7"/>
      <c r="JOE107" s="7"/>
      <c r="JOF107" s="7"/>
      <c r="JOG107" s="7"/>
      <c r="JOH107" s="7"/>
      <c r="JOI107" s="7"/>
      <c r="JOJ107" s="7"/>
      <c r="JOK107" s="7"/>
      <c r="JOL107" s="7"/>
      <c r="JOM107" s="7"/>
      <c r="JON107" s="7"/>
      <c r="JOO107" s="7"/>
      <c r="JOP107" s="7"/>
      <c r="JOQ107" s="7"/>
      <c r="JOR107" s="7"/>
      <c r="JOS107" s="7"/>
      <c r="JOT107" s="7"/>
      <c r="JOU107" s="7"/>
      <c r="JOV107" s="7"/>
      <c r="JOW107" s="7"/>
      <c r="JOX107" s="7"/>
      <c r="JOY107" s="7"/>
      <c r="JOZ107" s="7"/>
      <c r="JPA107" s="7"/>
      <c r="JPB107" s="7"/>
      <c r="JPC107" s="7"/>
      <c r="JPD107" s="7"/>
      <c r="JPE107" s="7"/>
      <c r="JPF107" s="7"/>
      <c r="JPG107" s="7"/>
      <c r="JPH107" s="7"/>
      <c r="JPI107" s="7"/>
      <c r="JPJ107" s="7"/>
      <c r="JPK107" s="7"/>
      <c r="JPL107" s="7"/>
      <c r="JPM107" s="7"/>
      <c r="JPN107" s="7"/>
      <c r="JPO107" s="7"/>
      <c r="JPP107" s="7"/>
      <c r="JPQ107" s="7"/>
      <c r="JPR107" s="7"/>
      <c r="JPS107" s="7"/>
      <c r="JPT107" s="7"/>
      <c r="JPU107" s="7"/>
      <c r="JPV107" s="7"/>
      <c r="JPW107" s="7"/>
      <c r="JPX107" s="7"/>
      <c r="JPY107" s="7"/>
      <c r="JPZ107" s="7"/>
      <c r="JQA107" s="7"/>
      <c r="JQB107" s="7"/>
      <c r="JQC107" s="7"/>
      <c r="JQD107" s="7"/>
      <c r="JQE107" s="7"/>
      <c r="JQF107" s="7"/>
      <c r="JQG107" s="7"/>
      <c r="JQH107" s="7"/>
      <c r="JQI107" s="7"/>
      <c r="JQJ107" s="7"/>
      <c r="JQK107" s="7"/>
      <c r="JQL107" s="7"/>
      <c r="JQM107" s="7"/>
      <c r="JQN107" s="7"/>
      <c r="JQO107" s="7"/>
      <c r="JQP107" s="7"/>
      <c r="JQQ107" s="7"/>
      <c r="JQR107" s="7"/>
      <c r="JQS107" s="7"/>
      <c r="JQT107" s="7"/>
      <c r="JQU107" s="7"/>
      <c r="JQV107" s="7"/>
      <c r="JQW107" s="7"/>
      <c r="JQX107" s="7"/>
      <c r="JQY107" s="7"/>
      <c r="JQZ107" s="7"/>
      <c r="JRA107" s="7"/>
      <c r="JRB107" s="7"/>
      <c r="JRC107" s="7"/>
      <c r="JRD107" s="7"/>
      <c r="JRE107" s="7"/>
      <c r="JRF107" s="7"/>
      <c r="JRG107" s="7"/>
      <c r="JRH107" s="7"/>
      <c r="JRI107" s="7"/>
      <c r="JRJ107" s="7"/>
      <c r="JRK107" s="7"/>
      <c r="JRL107" s="7"/>
      <c r="JRM107" s="7"/>
      <c r="JRN107" s="7"/>
      <c r="JRO107" s="7"/>
      <c r="JRP107" s="7"/>
      <c r="JRQ107" s="7"/>
      <c r="JRR107" s="7"/>
      <c r="JRS107" s="7"/>
      <c r="JRT107" s="7"/>
      <c r="JRU107" s="7"/>
      <c r="JRV107" s="7"/>
      <c r="JRW107" s="7"/>
      <c r="JRX107" s="7"/>
      <c r="JRY107" s="7"/>
      <c r="JRZ107" s="7"/>
      <c r="JSA107" s="7"/>
      <c r="JSB107" s="7"/>
      <c r="JSC107" s="7"/>
      <c r="JSD107" s="7"/>
      <c r="JSE107" s="7"/>
      <c r="JSF107" s="7"/>
      <c r="JSG107" s="7"/>
      <c r="JSH107" s="7"/>
      <c r="JSI107" s="7"/>
      <c r="JSJ107" s="7"/>
      <c r="JSK107" s="7"/>
      <c r="JSL107" s="7"/>
      <c r="JSM107" s="7"/>
      <c r="JSN107" s="7"/>
      <c r="JSO107" s="7"/>
      <c r="JSP107" s="7"/>
      <c r="JSQ107" s="7"/>
      <c r="JSR107" s="7"/>
      <c r="JSS107" s="7"/>
      <c r="JST107" s="7"/>
      <c r="JSU107" s="7"/>
      <c r="JSV107" s="7"/>
      <c r="JSW107" s="7"/>
      <c r="JSX107" s="7"/>
      <c r="JSY107" s="7"/>
      <c r="JSZ107" s="7"/>
      <c r="JTA107" s="7"/>
      <c r="JTB107" s="7"/>
      <c r="JTC107" s="7"/>
      <c r="JTD107" s="7"/>
      <c r="JTE107" s="7"/>
      <c r="JTF107" s="7"/>
      <c r="JTG107" s="7"/>
      <c r="JTH107" s="7"/>
      <c r="JTI107" s="7"/>
      <c r="JTJ107" s="7"/>
      <c r="JTK107" s="7"/>
      <c r="JTL107" s="7"/>
      <c r="JTM107" s="7"/>
      <c r="JTN107" s="7"/>
      <c r="JTO107" s="7"/>
      <c r="JTP107" s="7"/>
      <c r="JTQ107" s="7"/>
      <c r="JTR107" s="7"/>
      <c r="JTS107" s="7"/>
      <c r="JTT107" s="7"/>
      <c r="JTU107" s="7"/>
      <c r="JTV107" s="7"/>
      <c r="JTW107" s="7"/>
      <c r="JTX107" s="7"/>
      <c r="JTY107" s="7"/>
      <c r="JTZ107" s="7"/>
      <c r="JUA107" s="7"/>
      <c r="JUB107" s="7"/>
      <c r="JUC107" s="7"/>
      <c r="JUD107" s="7"/>
      <c r="JUE107" s="7"/>
      <c r="JUF107" s="7"/>
      <c r="JUG107" s="7"/>
      <c r="JUH107" s="7"/>
      <c r="JUI107" s="7"/>
      <c r="JUJ107" s="7"/>
      <c r="JUK107" s="7"/>
      <c r="JUL107" s="7"/>
      <c r="JUM107" s="7"/>
      <c r="JUN107" s="7"/>
      <c r="JUO107" s="7"/>
      <c r="JUP107" s="7"/>
      <c r="JUQ107" s="7"/>
      <c r="JUR107" s="7"/>
      <c r="JUS107" s="7"/>
      <c r="JUT107" s="7"/>
      <c r="JUU107" s="7"/>
      <c r="JUV107" s="7"/>
      <c r="JUW107" s="7"/>
      <c r="JUX107" s="7"/>
      <c r="JUY107" s="7"/>
      <c r="JUZ107" s="7"/>
      <c r="JVA107" s="7"/>
      <c r="JVB107" s="7"/>
      <c r="JVC107" s="7"/>
      <c r="JVD107" s="7"/>
      <c r="JVE107" s="7"/>
      <c r="JVF107" s="7"/>
      <c r="JVG107" s="7"/>
      <c r="JVH107" s="7"/>
      <c r="JVI107" s="7"/>
      <c r="JVJ107" s="7"/>
      <c r="JVK107" s="7"/>
      <c r="JVL107" s="7"/>
      <c r="JVM107" s="7"/>
      <c r="JVN107" s="7"/>
      <c r="JVO107" s="7"/>
      <c r="JVP107" s="7"/>
      <c r="JVQ107" s="7"/>
      <c r="JVR107" s="7"/>
      <c r="JVS107" s="7"/>
      <c r="JVT107" s="7"/>
      <c r="JVU107" s="7"/>
      <c r="JVV107" s="7"/>
      <c r="JVW107" s="7"/>
      <c r="JVX107" s="7"/>
      <c r="JVY107" s="7"/>
      <c r="JVZ107" s="7"/>
      <c r="JWA107" s="7"/>
      <c r="JWB107" s="7"/>
      <c r="JWC107" s="7"/>
      <c r="JWD107" s="7"/>
      <c r="JWE107" s="7"/>
      <c r="JWF107" s="7"/>
      <c r="JWG107" s="7"/>
      <c r="JWH107" s="7"/>
      <c r="JWI107" s="7"/>
      <c r="JWJ107" s="7"/>
      <c r="JWK107" s="7"/>
      <c r="JWL107" s="7"/>
      <c r="JWM107" s="7"/>
      <c r="JWN107" s="7"/>
      <c r="JWO107" s="7"/>
      <c r="JWP107" s="7"/>
      <c r="JWQ107" s="7"/>
      <c r="JWR107" s="7"/>
      <c r="JWS107" s="7"/>
      <c r="JWT107" s="7"/>
      <c r="JWU107" s="7"/>
      <c r="JWV107" s="7"/>
      <c r="JWW107" s="7"/>
      <c r="JWX107" s="7"/>
      <c r="JWY107" s="7"/>
      <c r="JWZ107" s="7"/>
      <c r="JXA107" s="7"/>
      <c r="JXB107" s="7"/>
      <c r="JXC107" s="7"/>
      <c r="JXD107" s="7"/>
      <c r="JXE107" s="7"/>
      <c r="JXF107" s="7"/>
      <c r="JXG107" s="7"/>
      <c r="JXH107" s="7"/>
      <c r="JXI107" s="7"/>
      <c r="JXJ107" s="7"/>
      <c r="JXK107" s="7"/>
      <c r="JXL107" s="7"/>
      <c r="JXM107" s="7"/>
      <c r="JXN107" s="7"/>
      <c r="JXO107" s="7"/>
      <c r="JXP107" s="7"/>
      <c r="JXQ107" s="7"/>
      <c r="JXR107" s="7"/>
      <c r="JXS107" s="7"/>
      <c r="JXT107" s="7"/>
      <c r="JXU107" s="7"/>
      <c r="JXV107" s="7"/>
      <c r="JXW107" s="7"/>
      <c r="JXX107" s="7"/>
      <c r="JXY107" s="7"/>
      <c r="JXZ107" s="7"/>
      <c r="JYA107" s="7"/>
      <c r="JYB107" s="7"/>
      <c r="JYC107" s="7"/>
      <c r="JYD107" s="7"/>
      <c r="JYE107" s="7"/>
      <c r="JYF107" s="7"/>
      <c r="JYG107" s="7"/>
      <c r="JYH107" s="7"/>
      <c r="JYI107" s="7"/>
      <c r="JYJ107" s="7"/>
      <c r="JYK107" s="7"/>
      <c r="JYL107" s="7"/>
      <c r="JYM107" s="7"/>
      <c r="JYN107" s="7"/>
      <c r="JYO107" s="7"/>
      <c r="JYP107" s="7"/>
      <c r="JYQ107" s="7"/>
      <c r="JYR107" s="7"/>
      <c r="JYS107" s="7"/>
      <c r="JYT107" s="7"/>
      <c r="JYU107" s="7"/>
      <c r="JYV107" s="7"/>
      <c r="JYW107" s="7"/>
      <c r="JYX107" s="7"/>
      <c r="JYY107" s="7"/>
      <c r="JYZ107" s="7"/>
      <c r="JZA107" s="7"/>
      <c r="JZB107" s="7"/>
      <c r="JZC107" s="7"/>
      <c r="JZD107" s="7"/>
      <c r="JZE107" s="7"/>
      <c r="JZF107" s="7"/>
      <c r="JZG107" s="7"/>
      <c r="JZH107" s="7"/>
      <c r="JZI107" s="7"/>
      <c r="JZJ107" s="7"/>
      <c r="JZK107" s="7"/>
      <c r="JZL107" s="7"/>
      <c r="JZM107" s="7"/>
      <c r="JZN107" s="7"/>
      <c r="JZO107" s="7"/>
      <c r="JZP107" s="7"/>
      <c r="JZQ107" s="7"/>
      <c r="JZR107" s="7"/>
      <c r="JZS107" s="7"/>
      <c r="JZT107" s="7"/>
      <c r="JZU107" s="7"/>
      <c r="JZV107" s="7"/>
      <c r="JZW107" s="7"/>
      <c r="JZX107" s="7"/>
      <c r="JZY107" s="7"/>
      <c r="JZZ107" s="7"/>
      <c r="KAA107" s="7"/>
      <c r="KAB107" s="7"/>
      <c r="KAC107" s="7"/>
      <c r="KAD107" s="7"/>
      <c r="KAE107" s="7"/>
      <c r="KAF107" s="7"/>
      <c r="KAG107" s="7"/>
      <c r="KAH107" s="7"/>
      <c r="KAI107" s="7"/>
      <c r="KAJ107" s="7"/>
      <c r="KAK107" s="7"/>
      <c r="KAL107" s="7"/>
      <c r="KAM107" s="7"/>
      <c r="KAN107" s="7"/>
      <c r="KAO107" s="7"/>
      <c r="KAP107" s="7"/>
      <c r="KAQ107" s="7"/>
      <c r="KAR107" s="7"/>
      <c r="KAS107" s="7"/>
      <c r="KAT107" s="7"/>
      <c r="KAU107" s="7"/>
      <c r="KAV107" s="7"/>
      <c r="KAW107" s="7"/>
      <c r="KAX107" s="7"/>
      <c r="KAY107" s="7"/>
      <c r="KAZ107" s="7"/>
      <c r="KBA107" s="7"/>
      <c r="KBB107" s="7"/>
      <c r="KBC107" s="7"/>
      <c r="KBD107" s="7"/>
      <c r="KBE107" s="7"/>
      <c r="KBF107" s="7"/>
      <c r="KBG107" s="7"/>
      <c r="KBH107" s="7"/>
      <c r="KBI107" s="7"/>
      <c r="KBJ107" s="7"/>
      <c r="KBK107" s="7"/>
      <c r="KBL107" s="7"/>
      <c r="KBM107" s="7"/>
      <c r="KBN107" s="7"/>
      <c r="KBO107" s="7"/>
      <c r="KBP107" s="7"/>
      <c r="KBQ107" s="7"/>
      <c r="KBR107" s="7"/>
      <c r="KBS107" s="7"/>
      <c r="KBT107" s="7"/>
      <c r="KBU107" s="7"/>
      <c r="KBV107" s="7"/>
      <c r="KBW107" s="7"/>
      <c r="KBX107" s="7"/>
      <c r="KBY107" s="7"/>
      <c r="KBZ107" s="7"/>
      <c r="KCA107" s="7"/>
      <c r="KCB107" s="7"/>
      <c r="KCC107" s="7"/>
      <c r="KCD107" s="7"/>
      <c r="KCE107" s="7"/>
      <c r="KCF107" s="7"/>
      <c r="KCG107" s="7"/>
      <c r="KCH107" s="7"/>
      <c r="KCI107" s="7"/>
      <c r="KCJ107" s="7"/>
      <c r="KCK107" s="7"/>
      <c r="KCL107" s="7"/>
      <c r="KCM107" s="7"/>
      <c r="KCN107" s="7"/>
      <c r="KCO107" s="7"/>
      <c r="KCP107" s="7"/>
      <c r="KCQ107" s="7"/>
      <c r="KCR107" s="7"/>
      <c r="KCS107" s="7"/>
      <c r="KCT107" s="7"/>
      <c r="KCU107" s="7"/>
      <c r="KCV107" s="7"/>
      <c r="KCW107" s="7"/>
      <c r="KCX107" s="7"/>
      <c r="KCY107" s="7"/>
      <c r="KCZ107" s="7"/>
      <c r="KDA107" s="7"/>
      <c r="KDB107" s="7"/>
      <c r="KDC107" s="7"/>
      <c r="KDD107" s="7"/>
      <c r="KDE107" s="7"/>
      <c r="KDF107" s="7"/>
      <c r="KDG107" s="7"/>
      <c r="KDH107" s="7"/>
      <c r="KDI107" s="7"/>
      <c r="KDJ107" s="7"/>
      <c r="KDK107" s="7"/>
      <c r="KDL107" s="7"/>
      <c r="KDM107" s="7"/>
      <c r="KDN107" s="7"/>
      <c r="KDO107" s="7"/>
      <c r="KDP107" s="7"/>
      <c r="KDQ107" s="7"/>
      <c r="KDR107" s="7"/>
      <c r="KDS107" s="7"/>
      <c r="KDT107" s="7"/>
      <c r="KDU107" s="7"/>
      <c r="KDV107" s="7"/>
      <c r="KDW107" s="7"/>
      <c r="KDX107" s="7"/>
      <c r="KDY107" s="7"/>
      <c r="KDZ107" s="7"/>
      <c r="KEA107" s="7"/>
      <c r="KEB107" s="7"/>
      <c r="KEC107" s="7"/>
      <c r="KED107" s="7"/>
      <c r="KEE107" s="7"/>
      <c r="KEF107" s="7"/>
      <c r="KEG107" s="7"/>
      <c r="KEH107" s="7"/>
      <c r="KEI107" s="7"/>
      <c r="KEJ107" s="7"/>
      <c r="KEK107" s="7"/>
      <c r="KEL107" s="7"/>
      <c r="KEM107" s="7"/>
      <c r="KEN107" s="7"/>
      <c r="KEO107" s="7"/>
      <c r="KEP107" s="7"/>
      <c r="KEQ107" s="7"/>
      <c r="KER107" s="7"/>
      <c r="KES107" s="7"/>
      <c r="KET107" s="7"/>
      <c r="KEU107" s="7"/>
      <c r="KEV107" s="7"/>
      <c r="KEW107" s="7"/>
      <c r="KEX107" s="7"/>
      <c r="KEY107" s="7"/>
      <c r="KEZ107" s="7"/>
      <c r="KFA107" s="7"/>
      <c r="KFB107" s="7"/>
      <c r="KFC107" s="7"/>
      <c r="KFD107" s="7"/>
      <c r="KFE107" s="7"/>
      <c r="KFF107" s="7"/>
      <c r="KFG107" s="7"/>
      <c r="KFH107" s="7"/>
      <c r="KFI107" s="7"/>
      <c r="KFJ107" s="7"/>
      <c r="KFK107" s="7"/>
      <c r="KFL107" s="7"/>
      <c r="KFM107" s="7"/>
      <c r="KFN107" s="7"/>
      <c r="KFO107" s="7"/>
      <c r="KFP107" s="7"/>
      <c r="KFQ107" s="7"/>
      <c r="KFR107" s="7"/>
      <c r="KFS107" s="7"/>
      <c r="KFT107" s="7"/>
      <c r="KFU107" s="7"/>
      <c r="KFV107" s="7"/>
      <c r="KFW107" s="7"/>
      <c r="KFX107" s="7"/>
      <c r="KFY107" s="7"/>
      <c r="KFZ107" s="7"/>
      <c r="KGA107" s="7"/>
      <c r="KGB107" s="7"/>
      <c r="KGC107" s="7"/>
      <c r="KGD107" s="7"/>
      <c r="KGE107" s="7"/>
      <c r="KGF107" s="7"/>
      <c r="KGG107" s="7"/>
      <c r="KGH107" s="7"/>
      <c r="KGI107" s="7"/>
      <c r="KGJ107" s="7"/>
      <c r="KGK107" s="7"/>
      <c r="KGL107" s="7"/>
      <c r="KGM107" s="7"/>
      <c r="KGN107" s="7"/>
      <c r="KGO107" s="7"/>
      <c r="KGP107" s="7"/>
      <c r="KGQ107" s="7"/>
      <c r="KGR107" s="7"/>
      <c r="KGS107" s="7"/>
      <c r="KGT107" s="7"/>
      <c r="KGU107" s="7"/>
      <c r="KGV107" s="7"/>
      <c r="KGW107" s="7"/>
      <c r="KGX107" s="7"/>
      <c r="KGY107" s="7"/>
      <c r="KGZ107" s="7"/>
      <c r="KHA107" s="7"/>
      <c r="KHB107" s="7"/>
      <c r="KHC107" s="7"/>
      <c r="KHD107" s="7"/>
      <c r="KHE107" s="7"/>
      <c r="KHF107" s="7"/>
      <c r="KHG107" s="7"/>
      <c r="KHH107" s="7"/>
      <c r="KHI107" s="7"/>
      <c r="KHJ107" s="7"/>
      <c r="KHK107" s="7"/>
      <c r="KHL107" s="7"/>
      <c r="KHM107" s="7"/>
      <c r="KHN107" s="7"/>
      <c r="KHO107" s="7"/>
      <c r="KHP107" s="7"/>
      <c r="KHQ107" s="7"/>
      <c r="KHR107" s="7"/>
      <c r="KHS107" s="7"/>
      <c r="KHT107" s="7"/>
      <c r="KHU107" s="7"/>
      <c r="KHV107" s="7"/>
      <c r="KHW107" s="7"/>
      <c r="KHX107" s="7"/>
      <c r="KHY107" s="7"/>
      <c r="KHZ107" s="7"/>
      <c r="KIA107" s="7"/>
      <c r="KIB107" s="7"/>
      <c r="KIC107" s="7"/>
      <c r="KID107" s="7"/>
      <c r="KIE107" s="7"/>
      <c r="KIF107" s="7"/>
      <c r="KIG107" s="7"/>
      <c r="KIH107" s="7"/>
      <c r="KII107" s="7"/>
      <c r="KIJ107" s="7"/>
      <c r="KIK107" s="7"/>
      <c r="KIL107" s="7"/>
      <c r="KIM107" s="7"/>
      <c r="KIN107" s="7"/>
      <c r="KIO107" s="7"/>
      <c r="KIP107" s="7"/>
      <c r="KIQ107" s="7"/>
      <c r="KIR107" s="7"/>
      <c r="KIS107" s="7"/>
      <c r="KIT107" s="7"/>
      <c r="KIU107" s="7"/>
      <c r="KIV107" s="7"/>
      <c r="KIW107" s="7"/>
      <c r="KIX107" s="7"/>
      <c r="KIY107" s="7"/>
      <c r="KIZ107" s="7"/>
      <c r="KJA107" s="7"/>
      <c r="KJB107" s="7"/>
      <c r="KJC107" s="7"/>
      <c r="KJD107" s="7"/>
      <c r="KJE107" s="7"/>
      <c r="KJF107" s="7"/>
      <c r="KJG107" s="7"/>
      <c r="KJH107" s="7"/>
      <c r="KJI107" s="7"/>
      <c r="KJJ107" s="7"/>
      <c r="KJK107" s="7"/>
      <c r="KJL107" s="7"/>
      <c r="KJM107" s="7"/>
      <c r="KJN107" s="7"/>
      <c r="KJO107" s="7"/>
      <c r="KJP107" s="7"/>
      <c r="KJQ107" s="7"/>
      <c r="KJR107" s="7"/>
      <c r="KJS107" s="7"/>
      <c r="KJT107" s="7"/>
      <c r="KJU107" s="7"/>
      <c r="KJV107" s="7"/>
      <c r="KJW107" s="7"/>
      <c r="KJX107" s="7"/>
      <c r="KJY107" s="7"/>
      <c r="KJZ107" s="7"/>
      <c r="KKA107" s="7"/>
      <c r="KKB107" s="7"/>
      <c r="KKC107" s="7"/>
      <c r="KKD107" s="7"/>
      <c r="KKE107" s="7"/>
      <c r="KKF107" s="7"/>
      <c r="KKG107" s="7"/>
      <c r="KKH107" s="7"/>
      <c r="KKI107" s="7"/>
      <c r="KKJ107" s="7"/>
      <c r="KKK107" s="7"/>
      <c r="KKL107" s="7"/>
      <c r="KKM107" s="7"/>
      <c r="KKN107" s="7"/>
      <c r="KKO107" s="7"/>
      <c r="KKP107" s="7"/>
      <c r="KKQ107" s="7"/>
      <c r="KKR107" s="7"/>
      <c r="KKS107" s="7"/>
      <c r="KKT107" s="7"/>
      <c r="KKU107" s="7"/>
      <c r="KKV107" s="7"/>
      <c r="KKW107" s="7"/>
      <c r="KKX107" s="7"/>
      <c r="KKY107" s="7"/>
      <c r="KKZ107" s="7"/>
      <c r="KLA107" s="7"/>
      <c r="KLB107" s="7"/>
      <c r="KLC107" s="7"/>
      <c r="KLD107" s="7"/>
      <c r="KLE107" s="7"/>
      <c r="KLF107" s="7"/>
      <c r="KLG107" s="7"/>
      <c r="KLH107" s="7"/>
      <c r="KLI107" s="7"/>
      <c r="KLJ107" s="7"/>
      <c r="KLK107" s="7"/>
      <c r="KLL107" s="7"/>
      <c r="KLM107" s="7"/>
      <c r="KLN107" s="7"/>
      <c r="KLO107" s="7"/>
      <c r="KLP107" s="7"/>
      <c r="KLQ107" s="7"/>
      <c r="KLR107" s="7"/>
      <c r="KLS107" s="7"/>
      <c r="KLT107" s="7"/>
      <c r="KLU107" s="7"/>
      <c r="KLV107" s="7"/>
      <c r="KLW107" s="7"/>
      <c r="KLX107" s="7"/>
      <c r="KLY107" s="7"/>
      <c r="KLZ107" s="7"/>
      <c r="KMA107" s="7"/>
      <c r="KMB107" s="7"/>
      <c r="KMC107" s="7"/>
      <c r="KMD107" s="7"/>
      <c r="KME107" s="7"/>
      <c r="KMF107" s="7"/>
      <c r="KMG107" s="7"/>
      <c r="KMH107" s="7"/>
      <c r="KMI107" s="7"/>
      <c r="KMJ107" s="7"/>
      <c r="KMK107" s="7"/>
      <c r="KML107" s="7"/>
      <c r="KMM107" s="7"/>
      <c r="KMN107" s="7"/>
      <c r="KMO107" s="7"/>
      <c r="KMP107" s="7"/>
      <c r="KMQ107" s="7"/>
      <c r="KMR107" s="7"/>
      <c r="KMS107" s="7"/>
      <c r="KMT107" s="7"/>
      <c r="KMU107" s="7"/>
      <c r="KMV107" s="7"/>
      <c r="KMW107" s="7"/>
      <c r="KMX107" s="7"/>
      <c r="KMY107" s="7"/>
      <c r="KMZ107" s="7"/>
      <c r="KNA107" s="7"/>
      <c r="KNB107" s="7"/>
      <c r="KNC107" s="7"/>
      <c r="KND107" s="7"/>
      <c r="KNE107" s="7"/>
      <c r="KNF107" s="7"/>
      <c r="KNG107" s="7"/>
      <c r="KNH107" s="7"/>
      <c r="KNI107" s="7"/>
      <c r="KNJ107" s="7"/>
      <c r="KNK107" s="7"/>
      <c r="KNL107" s="7"/>
      <c r="KNM107" s="7"/>
      <c r="KNN107" s="7"/>
      <c r="KNO107" s="7"/>
      <c r="KNP107" s="7"/>
      <c r="KNQ107" s="7"/>
      <c r="KNR107" s="7"/>
      <c r="KNS107" s="7"/>
      <c r="KNT107" s="7"/>
      <c r="KNU107" s="7"/>
      <c r="KNV107" s="7"/>
      <c r="KNW107" s="7"/>
      <c r="KNX107" s="7"/>
      <c r="KNY107" s="7"/>
      <c r="KNZ107" s="7"/>
      <c r="KOA107" s="7"/>
      <c r="KOB107" s="7"/>
      <c r="KOC107" s="7"/>
      <c r="KOD107" s="7"/>
      <c r="KOE107" s="7"/>
      <c r="KOF107" s="7"/>
      <c r="KOG107" s="7"/>
      <c r="KOH107" s="7"/>
      <c r="KOI107" s="7"/>
      <c r="KOJ107" s="7"/>
      <c r="KOK107" s="7"/>
      <c r="KOL107" s="7"/>
      <c r="KOM107" s="7"/>
      <c r="KON107" s="7"/>
      <c r="KOO107" s="7"/>
      <c r="KOP107" s="7"/>
      <c r="KOQ107" s="7"/>
      <c r="KOR107" s="7"/>
      <c r="KOS107" s="7"/>
      <c r="KOT107" s="7"/>
      <c r="KOU107" s="7"/>
      <c r="KOV107" s="7"/>
      <c r="KOW107" s="7"/>
      <c r="KOX107" s="7"/>
      <c r="KOY107" s="7"/>
      <c r="KOZ107" s="7"/>
      <c r="KPA107" s="7"/>
      <c r="KPB107" s="7"/>
      <c r="KPC107" s="7"/>
      <c r="KPD107" s="7"/>
      <c r="KPE107" s="7"/>
      <c r="KPF107" s="7"/>
      <c r="KPG107" s="7"/>
      <c r="KPH107" s="7"/>
      <c r="KPI107" s="7"/>
      <c r="KPJ107" s="7"/>
      <c r="KPK107" s="7"/>
      <c r="KPL107" s="7"/>
      <c r="KPM107" s="7"/>
      <c r="KPN107" s="7"/>
      <c r="KPO107" s="7"/>
      <c r="KPP107" s="7"/>
      <c r="KPQ107" s="7"/>
      <c r="KPR107" s="7"/>
      <c r="KPS107" s="7"/>
      <c r="KPT107" s="7"/>
      <c r="KPU107" s="7"/>
      <c r="KPV107" s="7"/>
      <c r="KPW107" s="7"/>
      <c r="KPX107" s="7"/>
      <c r="KPY107" s="7"/>
      <c r="KPZ107" s="7"/>
      <c r="KQA107" s="7"/>
      <c r="KQB107" s="7"/>
      <c r="KQC107" s="7"/>
      <c r="KQD107" s="7"/>
      <c r="KQE107" s="7"/>
      <c r="KQF107" s="7"/>
      <c r="KQG107" s="7"/>
      <c r="KQH107" s="7"/>
      <c r="KQI107" s="7"/>
      <c r="KQJ107" s="7"/>
      <c r="KQK107" s="7"/>
      <c r="KQL107" s="7"/>
      <c r="KQM107" s="7"/>
      <c r="KQN107" s="7"/>
      <c r="KQO107" s="7"/>
      <c r="KQP107" s="7"/>
      <c r="KQQ107" s="7"/>
      <c r="KQR107" s="7"/>
      <c r="KQS107" s="7"/>
      <c r="KQT107" s="7"/>
      <c r="KQU107" s="7"/>
      <c r="KQV107" s="7"/>
      <c r="KQW107" s="7"/>
      <c r="KQX107" s="7"/>
      <c r="KQY107" s="7"/>
      <c r="KQZ107" s="7"/>
      <c r="KRA107" s="7"/>
      <c r="KRB107" s="7"/>
      <c r="KRC107" s="7"/>
      <c r="KRD107" s="7"/>
      <c r="KRE107" s="7"/>
      <c r="KRF107" s="7"/>
      <c r="KRG107" s="7"/>
      <c r="KRH107" s="7"/>
      <c r="KRI107" s="7"/>
      <c r="KRJ107" s="7"/>
      <c r="KRK107" s="7"/>
      <c r="KRL107" s="7"/>
      <c r="KRM107" s="7"/>
      <c r="KRN107" s="7"/>
      <c r="KRO107" s="7"/>
      <c r="KRP107" s="7"/>
      <c r="KRQ107" s="7"/>
      <c r="KRR107" s="7"/>
      <c r="KRS107" s="7"/>
      <c r="KRT107" s="7"/>
      <c r="KRU107" s="7"/>
      <c r="KRV107" s="7"/>
      <c r="KRW107" s="7"/>
      <c r="KRX107" s="7"/>
      <c r="KRY107" s="7"/>
      <c r="KRZ107" s="7"/>
      <c r="KSA107" s="7"/>
      <c r="KSB107" s="7"/>
      <c r="KSC107" s="7"/>
      <c r="KSD107" s="7"/>
      <c r="KSE107" s="7"/>
      <c r="KSF107" s="7"/>
      <c r="KSG107" s="7"/>
      <c r="KSH107" s="7"/>
      <c r="KSI107" s="7"/>
      <c r="KSJ107" s="7"/>
      <c r="KSK107" s="7"/>
      <c r="KSL107" s="7"/>
      <c r="KSM107" s="7"/>
      <c r="KSN107" s="7"/>
      <c r="KSO107" s="7"/>
      <c r="KSP107" s="7"/>
      <c r="KSQ107" s="7"/>
      <c r="KSR107" s="7"/>
      <c r="KSS107" s="7"/>
      <c r="KST107" s="7"/>
      <c r="KSU107" s="7"/>
      <c r="KSV107" s="7"/>
      <c r="KSW107" s="7"/>
      <c r="KSX107" s="7"/>
      <c r="KSY107" s="7"/>
      <c r="KSZ107" s="7"/>
      <c r="KTA107" s="7"/>
      <c r="KTB107" s="7"/>
      <c r="KTC107" s="7"/>
      <c r="KTD107" s="7"/>
      <c r="KTE107" s="7"/>
      <c r="KTF107" s="7"/>
      <c r="KTG107" s="7"/>
      <c r="KTH107" s="7"/>
      <c r="KTI107" s="7"/>
      <c r="KTJ107" s="7"/>
      <c r="KTK107" s="7"/>
      <c r="KTL107" s="7"/>
      <c r="KTM107" s="7"/>
      <c r="KTN107" s="7"/>
      <c r="KTO107" s="7"/>
      <c r="KTP107" s="7"/>
      <c r="KTQ107" s="7"/>
      <c r="KTR107" s="7"/>
      <c r="KTS107" s="7"/>
      <c r="KTT107" s="7"/>
      <c r="KTU107" s="7"/>
      <c r="KTV107" s="7"/>
      <c r="KTW107" s="7"/>
      <c r="KTX107" s="7"/>
      <c r="KTY107" s="7"/>
      <c r="KTZ107" s="7"/>
      <c r="KUA107" s="7"/>
      <c r="KUB107" s="7"/>
      <c r="KUC107" s="7"/>
      <c r="KUD107" s="7"/>
      <c r="KUE107" s="7"/>
      <c r="KUF107" s="7"/>
      <c r="KUG107" s="7"/>
      <c r="KUH107" s="7"/>
      <c r="KUI107" s="7"/>
      <c r="KUJ107" s="7"/>
      <c r="KUK107" s="7"/>
      <c r="KUL107" s="7"/>
      <c r="KUM107" s="7"/>
      <c r="KUN107" s="7"/>
      <c r="KUO107" s="7"/>
      <c r="KUP107" s="7"/>
      <c r="KUQ107" s="7"/>
      <c r="KUR107" s="7"/>
      <c r="KUS107" s="7"/>
      <c r="KUT107" s="7"/>
      <c r="KUU107" s="7"/>
      <c r="KUV107" s="7"/>
      <c r="KUW107" s="7"/>
      <c r="KUX107" s="7"/>
      <c r="KUY107" s="7"/>
      <c r="KUZ107" s="7"/>
      <c r="KVA107" s="7"/>
      <c r="KVB107" s="7"/>
      <c r="KVC107" s="7"/>
      <c r="KVD107" s="7"/>
      <c r="KVE107" s="7"/>
      <c r="KVF107" s="7"/>
      <c r="KVG107" s="7"/>
      <c r="KVH107" s="7"/>
      <c r="KVI107" s="7"/>
      <c r="KVJ107" s="7"/>
      <c r="KVK107" s="7"/>
      <c r="KVL107" s="7"/>
      <c r="KVM107" s="7"/>
      <c r="KVN107" s="7"/>
      <c r="KVO107" s="7"/>
      <c r="KVP107" s="7"/>
      <c r="KVQ107" s="7"/>
      <c r="KVR107" s="7"/>
      <c r="KVS107" s="7"/>
      <c r="KVT107" s="7"/>
      <c r="KVU107" s="7"/>
      <c r="KVV107" s="7"/>
      <c r="KVW107" s="7"/>
      <c r="KVX107" s="7"/>
      <c r="KVY107" s="7"/>
      <c r="KVZ107" s="7"/>
      <c r="KWA107" s="7"/>
      <c r="KWB107" s="7"/>
      <c r="KWC107" s="7"/>
      <c r="KWD107" s="7"/>
      <c r="KWE107" s="7"/>
      <c r="KWF107" s="7"/>
      <c r="KWG107" s="7"/>
      <c r="KWH107" s="7"/>
      <c r="KWI107" s="7"/>
      <c r="KWJ107" s="7"/>
      <c r="KWK107" s="7"/>
      <c r="KWL107" s="7"/>
      <c r="KWM107" s="7"/>
      <c r="KWN107" s="7"/>
      <c r="KWO107" s="7"/>
      <c r="KWP107" s="7"/>
      <c r="KWQ107" s="7"/>
      <c r="KWR107" s="7"/>
      <c r="KWS107" s="7"/>
      <c r="KWT107" s="7"/>
      <c r="KWU107" s="7"/>
      <c r="KWV107" s="7"/>
      <c r="KWW107" s="7"/>
      <c r="KWX107" s="7"/>
      <c r="KWY107" s="7"/>
      <c r="KWZ107" s="7"/>
      <c r="KXA107" s="7"/>
      <c r="KXB107" s="7"/>
      <c r="KXC107" s="7"/>
      <c r="KXD107" s="7"/>
      <c r="KXE107" s="7"/>
      <c r="KXF107" s="7"/>
      <c r="KXG107" s="7"/>
      <c r="KXH107" s="7"/>
      <c r="KXI107" s="7"/>
      <c r="KXJ107" s="7"/>
      <c r="KXK107" s="7"/>
      <c r="KXL107" s="7"/>
      <c r="KXM107" s="7"/>
      <c r="KXN107" s="7"/>
      <c r="KXO107" s="7"/>
      <c r="KXP107" s="7"/>
      <c r="KXQ107" s="7"/>
      <c r="KXR107" s="7"/>
      <c r="KXS107" s="7"/>
      <c r="KXT107" s="7"/>
      <c r="KXU107" s="7"/>
      <c r="KXV107" s="7"/>
      <c r="KXW107" s="7"/>
      <c r="KXX107" s="7"/>
      <c r="KXY107" s="7"/>
      <c r="KXZ107" s="7"/>
      <c r="KYA107" s="7"/>
      <c r="KYB107" s="7"/>
      <c r="KYC107" s="7"/>
      <c r="KYD107" s="7"/>
      <c r="KYE107" s="7"/>
      <c r="KYF107" s="7"/>
      <c r="KYG107" s="7"/>
      <c r="KYH107" s="7"/>
      <c r="KYI107" s="7"/>
      <c r="KYJ107" s="7"/>
      <c r="KYK107" s="7"/>
      <c r="KYL107" s="7"/>
      <c r="KYM107" s="7"/>
      <c r="KYN107" s="7"/>
      <c r="KYO107" s="7"/>
      <c r="KYP107" s="7"/>
      <c r="KYQ107" s="7"/>
      <c r="KYR107" s="7"/>
      <c r="KYS107" s="7"/>
      <c r="KYT107" s="7"/>
      <c r="KYU107" s="7"/>
      <c r="KYV107" s="7"/>
      <c r="KYW107" s="7"/>
      <c r="KYX107" s="7"/>
      <c r="KYY107" s="7"/>
      <c r="KYZ107" s="7"/>
      <c r="KZA107" s="7"/>
      <c r="KZB107" s="7"/>
      <c r="KZC107" s="7"/>
      <c r="KZD107" s="7"/>
      <c r="KZE107" s="7"/>
      <c r="KZF107" s="7"/>
      <c r="KZG107" s="7"/>
      <c r="KZH107" s="7"/>
      <c r="KZI107" s="7"/>
      <c r="KZJ107" s="7"/>
      <c r="KZK107" s="7"/>
      <c r="KZL107" s="7"/>
      <c r="KZM107" s="7"/>
      <c r="KZN107" s="7"/>
      <c r="KZO107" s="7"/>
      <c r="KZP107" s="7"/>
      <c r="KZQ107" s="7"/>
      <c r="KZR107" s="7"/>
      <c r="KZS107" s="7"/>
      <c r="KZT107" s="7"/>
      <c r="KZU107" s="7"/>
      <c r="KZV107" s="7"/>
      <c r="KZW107" s="7"/>
      <c r="KZX107" s="7"/>
      <c r="KZY107" s="7"/>
      <c r="KZZ107" s="7"/>
      <c r="LAA107" s="7"/>
      <c r="LAB107" s="7"/>
      <c r="LAC107" s="7"/>
      <c r="LAD107" s="7"/>
      <c r="LAE107" s="7"/>
      <c r="LAF107" s="7"/>
      <c r="LAG107" s="7"/>
      <c r="LAH107" s="7"/>
      <c r="LAI107" s="7"/>
      <c r="LAJ107" s="7"/>
      <c r="LAK107" s="7"/>
      <c r="LAL107" s="7"/>
      <c r="LAM107" s="7"/>
      <c r="LAN107" s="7"/>
      <c r="LAO107" s="7"/>
      <c r="LAP107" s="7"/>
      <c r="LAQ107" s="7"/>
      <c r="LAR107" s="7"/>
      <c r="LAS107" s="7"/>
      <c r="LAT107" s="7"/>
      <c r="LAU107" s="7"/>
      <c r="LAV107" s="7"/>
      <c r="LAW107" s="7"/>
      <c r="LAX107" s="7"/>
      <c r="LAY107" s="7"/>
      <c r="LAZ107" s="7"/>
      <c r="LBA107" s="7"/>
      <c r="LBB107" s="7"/>
      <c r="LBC107" s="7"/>
      <c r="LBD107" s="7"/>
      <c r="LBE107" s="7"/>
      <c r="LBF107" s="7"/>
      <c r="LBG107" s="7"/>
      <c r="LBH107" s="7"/>
      <c r="LBI107" s="7"/>
      <c r="LBJ107" s="7"/>
      <c r="LBK107" s="7"/>
      <c r="LBL107" s="7"/>
      <c r="LBM107" s="7"/>
      <c r="LBN107" s="7"/>
      <c r="LBO107" s="7"/>
      <c r="LBP107" s="7"/>
      <c r="LBQ107" s="7"/>
      <c r="LBR107" s="7"/>
      <c r="LBS107" s="7"/>
      <c r="LBT107" s="7"/>
      <c r="LBU107" s="7"/>
      <c r="LBV107" s="7"/>
      <c r="LBW107" s="7"/>
      <c r="LBX107" s="7"/>
      <c r="LBY107" s="7"/>
      <c r="LBZ107" s="7"/>
      <c r="LCA107" s="7"/>
      <c r="LCB107" s="7"/>
      <c r="LCC107" s="7"/>
      <c r="LCD107" s="7"/>
      <c r="LCE107" s="7"/>
      <c r="LCF107" s="7"/>
      <c r="LCG107" s="7"/>
      <c r="LCH107" s="7"/>
      <c r="LCI107" s="7"/>
      <c r="LCJ107" s="7"/>
      <c r="LCK107" s="7"/>
      <c r="LCL107" s="7"/>
      <c r="LCM107" s="7"/>
      <c r="LCN107" s="7"/>
      <c r="LCO107" s="7"/>
      <c r="LCP107" s="7"/>
      <c r="LCQ107" s="7"/>
      <c r="LCR107" s="7"/>
      <c r="LCS107" s="7"/>
      <c r="LCT107" s="7"/>
      <c r="LCU107" s="7"/>
      <c r="LCV107" s="7"/>
      <c r="LCW107" s="7"/>
      <c r="LCX107" s="7"/>
      <c r="LCY107" s="7"/>
      <c r="LCZ107" s="7"/>
      <c r="LDA107" s="7"/>
      <c r="LDB107" s="7"/>
      <c r="LDC107" s="7"/>
      <c r="LDD107" s="7"/>
      <c r="LDE107" s="7"/>
      <c r="LDF107" s="7"/>
      <c r="LDG107" s="7"/>
      <c r="LDH107" s="7"/>
      <c r="LDI107" s="7"/>
      <c r="LDJ107" s="7"/>
      <c r="LDK107" s="7"/>
      <c r="LDL107" s="7"/>
      <c r="LDM107" s="7"/>
      <c r="LDN107" s="7"/>
      <c r="LDO107" s="7"/>
      <c r="LDP107" s="7"/>
      <c r="LDQ107" s="7"/>
      <c r="LDR107" s="7"/>
      <c r="LDS107" s="7"/>
      <c r="LDT107" s="7"/>
      <c r="LDU107" s="7"/>
      <c r="LDV107" s="7"/>
      <c r="LDW107" s="7"/>
      <c r="LDX107" s="7"/>
      <c r="LDY107" s="7"/>
      <c r="LDZ107" s="7"/>
      <c r="LEA107" s="7"/>
      <c r="LEB107" s="7"/>
      <c r="LEC107" s="7"/>
      <c r="LED107" s="7"/>
      <c r="LEE107" s="7"/>
      <c r="LEF107" s="7"/>
      <c r="LEG107" s="7"/>
      <c r="LEH107" s="7"/>
      <c r="LEI107" s="7"/>
      <c r="LEJ107" s="7"/>
      <c r="LEK107" s="7"/>
      <c r="LEL107" s="7"/>
      <c r="LEM107" s="7"/>
      <c r="LEN107" s="7"/>
      <c r="LEO107" s="7"/>
      <c r="LEP107" s="7"/>
      <c r="LEQ107" s="7"/>
      <c r="LER107" s="7"/>
      <c r="LES107" s="7"/>
      <c r="LET107" s="7"/>
      <c r="LEU107" s="7"/>
      <c r="LEV107" s="7"/>
      <c r="LEW107" s="7"/>
      <c r="LEX107" s="7"/>
      <c r="LEY107" s="7"/>
      <c r="LEZ107" s="7"/>
      <c r="LFA107" s="7"/>
      <c r="LFB107" s="7"/>
      <c r="LFC107" s="7"/>
      <c r="LFD107" s="7"/>
      <c r="LFE107" s="7"/>
      <c r="LFF107" s="7"/>
      <c r="LFG107" s="7"/>
      <c r="LFH107" s="7"/>
      <c r="LFI107" s="7"/>
      <c r="LFJ107" s="7"/>
      <c r="LFK107" s="7"/>
      <c r="LFL107" s="7"/>
      <c r="LFM107" s="7"/>
      <c r="LFN107" s="7"/>
      <c r="LFO107" s="7"/>
      <c r="LFP107" s="7"/>
      <c r="LFQ107" s="7"/>
      <c r="LFR107" s="7"/>
      <c r="LFS107" s="7"/>
      <c r="LFT107" s="7"/>
      <c r="LFU107" s="7"/>
      <c r="LFV107" s="7"/>
      <c r="LFW107" s="7"/>
      <c r="LFX107" s="7"/>
      <c r="LFY107" s="7"/>
      <c r="LFZ107" s="7"/>
      <c r="LGA107" s="7"/>
      <c r="LGB107" s="7"/>
      <c r="LGC107" s="7"/>
      <c r="LGD107" s="7"/>
      <c r="LGE107" s="7"/>
      <c r="LGF107" s="7"/>
      <c r="LGG107" s="7"/>
      <c r="LGH107" s="7"/>
      <c r="LGI107" s="7"/>
      <c r="LGJ107" s="7"/>
      <c r="LGK107" s="7"/>
      <c r="LGL107" s="7"/>
      <c r="LGM107" s="7"/>
      <c r="LGN107" s="7"/>
      <c r="LGO107" s="7"/>
      <c r="LGP107" s="7"/>
      <c r="LGQ107" s="7"/>
      <c r="LGR107" s="7"/>
      <c r="LGS107" s="7"/>
      <c r="LGT107" s="7"/>
      <c r="LGU107" s="7"/>
      <c r="LGV107" s="7"/>
      <c r="LGW107" s="7"/>
      <c r="LGX107" s="7"/>
      <c r="LGY107" s="7"/>
      <c r="LGZ107" s="7"/>
      <c r="LHA107" s="7"/>
      <c r="LHB107" s="7"/>
      <c r="LHC107" s="7"/>
      <c r="LHD107" s="7"/>
      <c r="LHE107" s="7"/>
      <c r="LHF107" s="7"/>
      <c r="LHG107" s="7"/>
      <c r="LHH107" s="7"/>
      <c r="LHI107" s="7"/>
      <c r="LHJ107" s="7"/>
      <c r="LHK107" s="7"/>
      <c r="LHL107" s="7"/>
      <c r="LHM107" s="7"/>
      <c r="LHN107" s="7"/>
      <c r="LHO107" s="7"/>
      <c r="LHP107" s="7"/>
      <c r="LHQ107" s="7"/>
      <c r="LHR107" s="7"/>
      <c r="LHS107" s="7"/>
      <c r="LHT107" s="7"/>
      <c r="LHU107" s="7"/>
      <c r="LHV107" s="7"/>
      <c r="LHW107" s="7"/>
      <c r="LHX107" s="7"/>
      <c r="LHY107" s="7"/>
      <c r="LHZ107" s="7"/>
      <c r="LIA107" s="7"/>
      <c r="LIB107" s="7"/>
      <c r="LIC107" s="7"/>
      <c r="LID107" s="7"/>
      <c r="LIE107" s="7"/>
      <c r="LIF107" s="7"/>
      <c r="LIG107" s="7"/>
      <c r="LIH107" s="7"/>
      <c r="LII107" s="7"/>
      <c r="LIJ107" s="7"/>
      <c r="LIK107" s="7"/>
      <c r="LIL107" s="7"/>
      <c r="LIM107" s="7"/>
      <c r="LIN107" s="7"/>
      <c r="LIO107" s="7"/>
      <c r="LIP107" s="7"/>
      <c r="LIQ107" s="7"/>
      <c r="LIR107" s="7"/>
      <c r="LIS107" s="7"/>
      <c r="LIT107" s="7"/>
      <c r="LIU107" s="7"/>
      <c r="LIV107" s="7"/>
      <c r="LIW107" s="7"/>
      <c r="LIX107" s="7"/>
      <c r="LIY107" s="7"/>
      <c r="LIZ107" s="7"/>
      <c r="LJA107" s="7"/>
      <c r="LJB107" s="7"/>
      <c r="LJC107" s="7"/>
      <c r="LJD107" s="7"/>
      <c r="LJE107" s="7"/>
      <c r="LJF107" s="7"/>
      <c r="LJG107" s="7"/>
      <c r="LJH107" s="7"/>
      <c r="LJI107" s="7"/>
      <c r="LJJ107" s="7"/>
      <c r="LJK107" s="7"/>
      <c r="LJL107" s="7"/>
      <c r="LJM107" s="7"/>
      <c r="LJN107" s="7"/>
      <c r="LJO107" s="7"/>
      <c r="LJP107" s="7"/>
      <c r="LJQ107" s="7"/>
      <c r="LJR107" s="7"/>
      <c r="LJS107" s="7"/>
      <c r="LJT107" s="7"/>
      <c r="LJU107" s="7"/>
      <c r="LJV107" s="7"/>
      <c r="LJW107" s="7"/>
      <c r="LJX107" s="7"/>
      <c r="LJY107" s="7"/>
      <c r="LJZ107" s="7"/>
      <c r="LKA107" s="7"/>
      <c r="LKB107" s="7"/>
      <c r="LKC107" s="7"/>
      <c r="LKD107" s="7"/>
      <c r="LKE107" s="7"/>
      <c r="LKF107" s="7"/>
      <c r="LKG107" s="7"/>
      <c r="LKH107" s="7"/>
      <c r="LKI107" s="7"/>
      <c r="LKJ107" s="7"/>
      <c r="LKK107" s="7"/>
      <c r="LKL107" s="7"/>
      <c r="LKM107" s="7"/>
      <c r="LKN107" s="7"/>
      <c r="LKO107" s="7"/>
      <c r="LKP107" s="7"/>
      <c r="LKQ107" s="7"/>
      <c r="LKR107" s="7"/>
      <c r="LKS107" s="7"/>
      <c r="LKT107" s="7"/>
      <c r="LKU107" s="7"/>
      <c r="LKV107" s="7"/>
      <c r="LKW107" s="7"/>
      <c r="LKX107" s="7"/>
      <c r="LKY107" s="7"/>
      <c r="LKZ107" s="7"/>
      <c r="LLA107" s="7"/>
      <c r="LLB107" s="7"/>
      <c r="LLC107" s="7"/>
      <c r="LLD107" s="7"/>
      <c r="LLE107" s="7"/>
      <c r="LLF107" s="7"/>
      <c r="LLG107" s="7"/>
      <c r="LLH107" s="7"/>
      <c r="LLI107" s="7"/>
      <c r="LLJ107" s="7"/>
      <c r="LLK107" s="7"/>
      <c r="LLL107" s="7"/>
      <c r="LLM107" s="7"/>
      <c r="LLN107" s="7"/>
      <c r="LLO107" s="7"/>
      <c r="LLP107" s="7"/>
      <c r="LLQ107" s="7"/>
      <c r="LLR107" s="7"/>
      <c r="LLS107" s="7"/>
      <c r="LLT107" s="7"/>
      <c r="LLU107" s="7"/>
      <c r="LLV107" s="7"/>
      <c r="LLW107" s="7"/>
      <c r="LLX107" s="7"/>
      <c r="LLY107" s="7"/>
      <c r="LLZ107" s="7"/>
      <c r="LMA107" s="7"/>
      <c r="LMB107" s="7"/>
      <c r="LMC107" s="7"/>
      <c r="LMD107" s="7"/>
      <c r="LME107" s="7"/>
      <c r="LMF107" s="7"/>
      <c r="LMG107" s="7"/>
      <c r="LMH107" s="7"/>
      <c r="LMI107" s="7"/>
      <c r="LMJ107" s="7"/>
      <c r="LMK107" s="7"/>
      <c r="LML107" s="7"/>
      <c r="LMM107" s="7"/>
      <c r="LMN107" s="7"/>
      <c r="LMO107" s="7"/>
      <c r="LMP107" s="7"/>
      <c r="LMQ107" s="7"/>
      <c r="LMR107" s="7"/>
      <c r="LMS107" s="7"/>
      <c r="LMT107" s="7"/>
      <c r="LMU107" s="7"/>
      <c r="LMV107" s="7"/>
      <c r="LMW107" s="7"/>
      <c r="LMX107" s="7"/>
      <c r="LMY107" s="7"/>
      <c r="LMZ107" s="7"/>
      <c r="LNA107" s="7"/>
      <c r="LNB107" s="7"/>
      <c r="LNC107" s="7"/>
      <c r="LND107" s="7"/>
      <c r="LNE107" s="7"/>
      <c r="LNF107" s="7"/>
      <c r="LNG107" s="7"/>
      <c r="LNH107" s="7"/>
      <c r="LNI107" s="7"/>
      <c r="LNJ107" s="7"/>
      <c r="LNK107" s="7"/>
      <c r="LNL107" s="7"/>
      <c r="LNM107" s="7"/>
      <c r="LNN107" s="7"/>
      <c r="LNO107" s="7"/>
      <c r="LNP107" s="7"/>
      <c r="LNQ107" s="7"/>
      <c r="LNR107" s="7"/>
      <c r="LNS107" s="7"/>
      <c r="LNT107" s="7"/>
      <c r="LNU107" s="7"/>
      <c r="LNV107" s="7"/>
      <c r="LNW107" s="7"/>
      <c r="LNX107" s="7"/>
      <c r="LNY107" s="7"/>
      <c r="LNZ107" s="7"/>
      <c r="LOA107" s="7"/>
      <c r="LOB107" s="7"/>
      <c r="LOC107" s="7"/>
      <c r="LOD107" s="7"/>
      <c r="LOE107" s="7"/>
      <c r="LOF107" s="7"/>
      <c r="LOG107" s="7"/>
      <c r="LOH107" s="7"/>
      <c r="LOI107" s="7"/>
      <c r="LOJ107" s="7"/>
      <c r="LOK107" s="7"/>
      <c r="LOL107" s="7"/>
      <c r="LOM107" s="7"/>
      <c r="LON107" s="7"/>
      <c r="LOO107" s="7"/>
      <c r="LOP107" s="7"/>
      <c r="LOQ107" s="7"/>
      <c r="LOR107" s="7"/>
      <c r="LOS107" s="7"/>
      <c r="LOT107" s="7"/>
      <c r="LOU107" s="7"/>
      <c r="LOV107" s="7"/>
      <c r="LOW107" s="7"/>
      <c r="LOX107" s="7"/>
      <c r="LOY107" s="7"/>
      <c r="LOZ107" s="7"/>
      <c r="LPA107" s="7"/>
      <c r="LPB107" s="7"/>
      <c r="LPC107" s="7"/>
      <c r="LPD107" s="7"/>
      <c r="LPE107" s="7"/>
      <c r="LPF107" s="7"/>
      <c r="LPG107" s="7"/>
      <c r="LPH107" s="7"/>
      <c r="LPI107" s="7"/>
      <c r="LPJ107" s="7"/>
      <c r="LPK107" s="7"/>
      <c r="LPL107" s="7"/>
      <c r="LPM107" s="7"/>
      <c r="LPN107" s="7"/>
      <c r="LPO107" s="7"/>
      <c r="LPP107" s="7"/>
      <c r="LPQ107" s="7"/>
      <c r="LPR107" s="7"/>
      <c r="LPS107" s="7"/>
      <c r="LPT107" s="7"/>
      <c r="LPU107" s="7"/>
      <c r="LPV107" s="7"/>
      <c r="LPW107" s="7"/>
      <c r="LPX107" s="7"/>
      <c r="LPY107" s="7"/>
      <c r="LPZ107" s="7"/>
      <c r="LQA107" s="7"/>
      <c r="LQB107" s="7"/>
      <c r="LQC107" s="7"/>
      <c r="LQD107" s="7"/>
      <c r="LQE107" s="7"/>
      <c r="LQF107" s="7"/>
      <c r="LQG107" s="7"/>
      <c r="LQH107" s="7"/>
      <c r="LQI107" s="7"/>
      <c r="LQJ107" s="7"/>
      <c r="LQK107" s="7"/>
      <c r="LQL107" s="7"/>
      <c r="LQM107" s="7"/>
      <c r="LQN107" s="7"/>
      <c r="LQO107" s="7"/>
      <c r="LQP107" s="7"/>
      <c r="LQQ107" s="7"/>
      <c r="LQR107" s="7"/>
      <c r="LQS107" s="7"/>
      <c r="LQT107" s="7"/>
      <c r="LQU107" s="7"/>
      <c r="LQV107" s="7"/>
      <c r="LQW107" s="7"/>
      <c r="LQX107" s="7"/>
      <c r="LQY107" s="7"/>
      <c r="LQZ107" s="7"/>
      <c r="LRA107" s="7"/>
      <c r="LRB107" s="7"/>
      <c r="LRC107" s="7"/>
      <c r="LRD107" s="7"/>
      <c r="LRE107" s="7"/>
      <c r="LRF107" s="7"/>
      <c r="LRG107" s="7"/>
      <c r="LRH107" s="7"/>
      <c r="LRI107" s="7"/>
      <c r="LRJ107" s="7"/>
      <c r="LRK107" s="7"/>
      <c r="LRL107" s="7"/>
      <c r="LRM107" s="7"/>
      <c r="LRN107" s="7"/>
      <c r="LRO107" s="7"/>
      <c r="LRP107" s="7"/>
      <c r="LRQ107" s="7"/>
      <c r="LRR107" s="7"/>
      <c r="LRS107" s="7"/>
      <c r="LRT107" s="7"/>
      <c r="LRU107" s="7"/>
      <c r="LRV107" s="7"/>
      <c r="LRW107" s="7"/>
      <c r="LRX107" s="7"/>
      <c r="LRY107" s="7"/>
      <c r="LRZ107" s="7"/>
      <c r="LSA107" s="7"/>
      <c r="LSB107" s="7"/>
      <c r="LSC107" s="7"/>
      <c r="LSD107" s="7"/>
      <c r="LSE107" s="7"/>
      <c r="LSF107" s="7"/>
      <c r="LSG107" s="7"/>
      <c r="LSH107" s="7"/>
      <c r="LSI107" s="7"/>
      <c r="LSJ107" s="7"/>
      <c r="LSK107" s="7"/>
      <c r="LSL107" s="7"/>
      <c r="LSM107" s="7"/>
      <c r="LSN107" s="7"/>
      <c r="LSO107" s="7"/>
      <c r="LSP107" s="7"/>
      <c r="LSQ107" s="7"/>
      <c r="LSR107" s="7"/>
      <c r="LSS107" s="7"/>
      <c r="LST107" s="7"/>
      <c r="LSU107" s="7"/>
      <c r="LSV107" s="7"/>
      <c r="LSW107" s="7"/>
      <c r="LSX107" s="7"/>
      <c r="LSY107" s="7"/>
      <c r="LSZ107" s="7"/>
      <c r="LTA107" s="7"/>
      <c r="LTB107" s="7"/>
      <c r="LTC107" s="7"/>
      <c r="LTD107" s="7"/>
      <c r="LTE107" s="7"/>
      <c r="LTF107" s="7"/>
      <c r="LTG107" s="7"/>
      <c r="LTH107" s="7"/>
      <c r="LTI107" s="7"/>
      <c r="LTJ107" s="7"/>
      <c r="LTK107" s="7"/>
      <c r="LTL107" s="7"/>
      <c r="LTM107" s="7"/>
      <c r="LTN107" s="7"/>
      <c r="LTO107" s="7"/>
      <c r="LTP107" s="7"/>
      <c r="LTQ107" s="7"/>
      <c r="LTR107" s="7"/>
      <c r="LTS107" s="7"/>
      <c r="LTT107" s="7"/>
      <c r="LTU107" s="7"/>
      <c r="LTV107" s="7"/>
      <c r="LTW107" s="7"/>
      <c r="LTX107" s="7"/>
      <c r="LTY107" s="7"/>
      <c r="LTZ107" s="7"/>
      <c r="LUA107" s="7"/>
      <c r="LUB107" s="7"/>
      <c r="LUC107" s="7"/>
      <c r="LUD107" s="7"/>
      <c r="LUE107" s="7"/>
      <c r="LUF107" s="7"/>
      <c r="LUG107" s="7"/>
      <c r="LUH107" s="7"/>
      <c r="LUI107" s="7"/>
      <c r="LUJ107" s="7"/>
      <c r="LUK107" s="7"/>
      <c r="LUL107" s="7"/>
      <c r="LUM107" s="7"/>
      <c r="LUN107" s="7"/>
      <c r="LUO107" s="7"/>
      <c r="LUP107" s="7"/>
      <c r="LUQ107" s="7"/>
      <c r="LUR107" s="7"/>
      <c r="LUS107" s="7"/>
      <c r="LUT107" s="7"/>
      <c r="LUU107" s="7"/>
      <c r="LUV107" s="7"/>
      <c r="LUW107" s="7"/>
      <c r="LUX107" s="7"/>
      <c r="LUY107" s="7"/>
      <c r="LUZ107" s="7"/>
      <c r="LVA107" s="7"/>
      <c r="LVB107" s="7"/>
      <c r="LVC107" s="7"/>
      <c r="LVD107" s="7"/>
      <c r="LVE107" s="7"/>
      <c r="LVF107" s="7"/>
      <c r="LVG107" s="7"/>
      <c r="LVH107" s="7"/>
      <c r="LVI107" s="7"/>
      <c r="LVJ107" s="7"/>
      <c r="LVK107" s="7"/>
      <c r="LVL107" s="7"/>
      <c r="LVM107" s="7"/>
      <c r="LVN107" s="7"/>
      <c r="LVO107" s="7"/>
      <c r="LVP107" s="7"/>
      <c r="LVQ107" s="7"/>
      <c r="LVR107" s="7"/>
      <c r="LVS107" s="7"/>
      <c r="LVT107" s="7"/>
      <c r="LVU107" s="7"/>
      <c r="LVV107" s="7"/>
      <c r="LVW107" s="7"/>
      <c r="LVX107" s="7"/>
      <c r="LVY107" s="7"/>
      <c r="LVZ107" s="7"/>
      <c r="LWA107" s="7"/>
      <c r="LWB107" s="7"/>
      <c r="LWC107" s="7"/>
      <c r="LWD107" s="7"/>
      <c r="LWE107" s="7"/>
      <c r="LWF107" s="7"/>
      <c r="LWG107" s="7"/>
      <c r="LWH107" s="7"/>
      <c r="LWI107" s="7"/>
      <c r="LWJ107" s="7"/>
      <c r="LWK107" s="7"/>
      <c r="LWL107" s="7"/>
      <c r="LWM107" s="7"/>
      <c r="LWN107" s="7"/>
      <c r="LWO107" s="7"/>
      <c r="LWP107" s="7"/>
      <c r="LWQ107" s="7"/>
      <c r="LWR107" s="7"/>
      <c r="LWS107" s="7"/>
      <c r="LWT107" s="7"/>
      <c r="LWU107" s="7"/>
      <c r="LWV107" s="7"/>
      <c r="LWW107" s="7"/>
      <c r="LWX107" s="7"/>
      <c r="LWY107" s="7"/>
      <c r="LWZ107" s="7"/>
      <c r="LXA107" s="7"/>
      <c r="LXB107" s="7"/>
      <c r="LXC107" s="7"/>
      <c r="LXD107" s="7"/>
      <c r="LXE107" s="7"/>
      <c r="LXF107" s="7"/>
      <c r="LXG107" s="7"/>
      <c r="LXH107" s="7"/>
      <c r="LXI107" s="7"/>
      <c r="LXJ107" s="7"/>
      <c r="LXK107" s="7"/>
      <c r="LXL107" s="7"/>
      <c r="LXM107" s="7"/>
      <c r="LXN107" s="7"/>
      <c r="LXO107" s="7"/>
      <c r="LXP107" s="7"/>
      <c r="LXQ107" s="7"/>
      <c r="LXR107" s="7"/>
      <c r="LXS107" s="7"/>
      <c r="LXT107" s="7"/>
      <c r="LXU107" s="7"/>
      <c r="LXV107" s="7"/>
      <c r="LXW107" s="7"/>
      <c r="LXX107" s="7"/>
      <c r="LXY107" s="7"/>
      <c r="LXZ107" s="7"/>
      <c r="LYA107" s="7"/>
      <c r="LYB107" s="7"/>
      <c r="LYC107" s="7"/>
      <c r="LYD107" s="7"/>
      <c r="LYE107" s="7"/>
      <c r="LYF107" s="7"/>
      <c r="LYG107" s="7"/>
      <c r="LYH107" s="7"/>
      <c r="LYI107" s="7"/>
      <c r="LYJ107" s="7"/>
      <c r="LYK107" s="7"/>
      <c r="LYL107" s="7"/>
      <c r="LYM107" s="7"/>
      <c r="LYN107" s="7"/>
      <c r="LYO107" s="7"/>
      <c r="LYP107" s="7"/>
      <c r="LYQ107" s="7"/>
      <c r="LYR107" s="7"/>
      <c r="LYS107" s="7"/>
      <c r="LYT107" s="7"/>
      <c r="LYU107" s="7"/>
      <c r="LYV107" s="7"/>
      <c r="LYW107" s="7"/>
      <c r="LYX107" s="7"/>
      <c r="LYY107" s="7"/>
      <c r="LYZ107" s="7"/>
      <c r="LZA107" s="7"/>
      <c r="LZB107" s="7"/>
      <c r="LZC107" s="7"/>
      <c r="LZD107" s="7"/>
      <c r="LZE107" s="7"/>
      <c r="LZF107" s="7"/>
      <c r="LZG107" s="7"/>
      <c r="LZH107" s="7"/>
      <c r="LZI107" s="7"/>
      <c r="LZJ107" s="7"/>
      <c r="LZK107" s="7"/>
      <c r="LZL107" s="7"/>
      <c r="LZM107" s="7"/>
      <c r="LZN107" s="7"/>
      <c r="LZO107" s="7"/>
      <c r="LZP107" s="7"/>
      <c r="LZQ107" s="7"/>
      <c r="LZR107" s="7"/>
      <c r="LZS107" s="7"/>
      <c r="LZT107" s="7"/>
      <c r="LZU107" s="7"/>
      <c r="LZV107" s="7"/>
      <c r="LZW107" s="7"/>
      <c r="LZX107" s="7"/>
      <c r="LZY107" s="7"/>
      <c r="LZZ107" s="7"/>
      <c r="MAA107" s="7"/>
      <c r="MAB107" s="7"/>
      <c r="MAC107" s="7"/>
      <c r="MAD107" s="7"/>
      <c r="MAE107" s="7"/>
      <c r="MAF107" s="7"/>
      <c r="MAG107" s="7"/>
      <c r="MAH107" s="7"/>
      <c r="MAI107" s="7"/>
      <c r="MAJ107" s="7"/>
      <c r="MAK107" s="7"/>
      <c r="MAL107" s="7"/>
      <c r="MAM107" s="7"/>
      <c r="MAN107" s="7"/>
      <c r="MAO107" s="7"/>
      <c r="MAP107" s="7"/>
      <c r="MAQ107" s="7"/>
      <c r="MAR107" s="7"/>
      <c r="MAS107" s="7"/>
      <c r="MAT107" s="7"/>
      <c r="MAU107" s="7"/>
      <c r="MAV107" s="7"/>
      <c r="MAW107" s="7"/>
      <c r="MAX107" s="7"/>
      <c r="MAY107" s="7"/>
      <c r="MAZ107" s="7"/>
      <c r="MBA107" s="7"/>
      <c r="MBB107" s="7"/>
      <c r="MBC107" s="7"/>
      <c r="MBD107" s="7"/>
      <c r="MBE107" s="7"/>
      <c r="MBF107" s="7"/>
      <c r="MBG107" s="7"/>
      <c r="MBH107" s="7"/>
      <c r="MBI107" s="7"/>
      <c r="MBJ107" s="7"/>
      <c r="MBK107" s="7"/>
      <c r="MBL107" s="7"/>
      <c r="MBM107" s="7"/>
      <c r="MBN107" s="7"/>
      <c r="MBO107" s="7"/>
      <c r="MBP107" s="7"/>
      <c r="MBQ107" s="7"/>
      <c r="MBR107" s="7"/>
      <c r="MBS107" s="7"/>
      <c r="MBT107" s="7"/>
      <c r="MBU107" s="7"/>
      <c r="MBV107" s="7"/>
      <c r="MBW107" s="7"/>
      <c r="MBX107" s="7"/>
      <c r="MBY107" s="7"/>
      <c r="MBZ107" s="7"/>
      <c r="MCA107" s="7"/>
      <c r="MCB107" s="7"/>
      <c r="MCC107" s="7"/>
      <c r="MCD107" s="7"/>
      <c r="MCE107" s="7"/>
      <c r="MCF107" s="7"/>
      <c r="MCG107" s="7"/>
      <c r="MCH107" s="7"/>
      <c r="MCI107" s="7"/>
      <c r="MCJ107" s="7"/>
      <c r="MCK107" s="7"/>
      <c r="MCL107" s="7"/>
      <c r="MCM107" s="7"/>
      <c r="MCN107" s="7"/>
      <c r="MCO107" s="7"/>
      <c r="MCP107" s="7"/>
      <c r="MCQ107" s="7"/>
      <c r="MCR107" s="7"/>
      <c r="MCS107" s="7"/>
      <c r="MCT107" s="7"/>
      <c r="MCU107" s="7"/>
      <c r="MCV107" s="7"/>
      <c r="MCW107" s="7"/>
      <c r="MCX107" s="7"/>
      <c r="MCY107" s="7"/>
      <c r="MCZ107" s="7"/>
      <c r="MDA107" s="7"/>
      <c r="MDB107" s="7"/>
      <c r="MDC107" s="7"/>
      <c r="MDD107" s="7"/>
      <c r="MDE107" s="7"/>
      <c r="MDF107" s="7"/>
      <c r="MDG107" s="7"/>
      <c r="MDH107" s="7"/>
      <c r="MDI107" s="7"/>
      <c r="MDJ107" s="7"/>
      <c r="MDK107" s="7"/>
      <c r="MDL107" s="7"/>
      <c r="MDM107" s="7"/>
      <c r="MDN107" s="7"/>
      <c r="MDO107" s="7"/>
      <c r="MDP107" s="7"/>
      <c r="MDQ107" s="7"/>
      <c r="MDR107" s="7"/>
      <c r="MDS107" s="7"/>
      <c r="MDT107" s="7"/>
      <c r="MDU107" s="7"/>
      <c r="MDV107" s="7"/>
      <c r="MDW107" s="7"/>
      <c r="MDX107" s="7"/>
      <c r="MDY107" s="7"/>
      <c r="MDZ107" s="7"/>
      <c r="MEA107" s="7"/>
      <c r="MEB107" s="7"/>
      <c r="MEC107" s="7"/>
      <c r="MED107" s="7"/>
      <c r="MEE107" s="7"/>
      <c r="MEF107" s="7"/>
      <c r="MEG107" s="7"/>
      <c r="MEH107" s="7"/>
      <c r="MEI107" s="7"/>
      <c r="MEJ107" s="7"/>
      <c r="MEK107" s="7"/>
      <c r="MEL107" s="7"/>
      <c r="MEM107" s="7"/>
      <c r="MEN107" s="7"/>
      <c r="MEO107" s="7"/>
      <c r="MEP107" s="7"/>
      <c r="MEQ107" s="7"/>
      <c r="MER107" s="7"/>
      <c r="MES107" s="7"/>
      <c r="MET107" s="7"/>
      <c r="MEU107" s="7"/>
      <c r="MEV107" s="7"/>
      <c r="MEW107" s="7"/>
      <c r="MEX107" s="7"/>
      <c r="MEY107" s="7"/>
      <c r="MEZ107" s="7"/>
      <c r="MFA107" s="7"/>
      <c r="MFB107" s="7"/>
      <c r="MFC107" s="7"/>
      <c r="MFD107" s="7"/>
      <c r="MFE107" s="7"/>
      <c r="MFF107" s="7"/>
      <c r="MFG107" s="7"/>
      <c r="MFH107" s="7"/>
      <c r="MFI107" s="7"/>
      <c r="MFJ107" s="7"/>
      <c r="MFK107" s="7"/>
      <c r="MFL107" s="7"/>
      <c r="MFM107" s="7"/>
      <c r="MFN107" s="7"/>
      <c r="MFO107" s="7"/>
      <c r="MFP107" s="7"/>
      <c r="MFQ107" s="7"/>
      <c r="MFR107" s="7"/>
      <c r="MFS107" s="7"/>
      <c r="MFT107" s="7"/>
      <c r="MFU107" s="7"/>
      <c r="MFV107" s="7"/>
      <c r="MFW107" s="7"/>
      <c r="MFX107" s="7"/>
      <c r="MFY107" s="7"/>
      <c r="MFZ107" s="7"/>
      <c r="MGA107" s="7"/>
      <c r="MGB107" s="7"/>
      <c r="MGC107" s="7"/>
      <c r="MGD107" s="7"/>
      <c r="MGE107" s="7"/>
      <c r="MGF107" s="7"/>
      <c r="MGG107" s="7"/>
      <c r="MGH107" s="7"/>
      <c r="MGI107" s="7"/>
      <c r="MGJ107" s="7"/>
      <c r="MGK107" s="7"/>
      <c r="MGL107" s="7"/>
      <c r="MGM107" s="7"/>
      <c r="MGN107" s="7"/>
      <c r="MGO107" s="7"/>
      <c r="MGP107" s="7"/>
      <c r="MGQ107" s="7"/>
      <c r="MGR107" s="7"/>
      <c r="MGS107" s="7"/>
      <c r="MGT107" s="7"/>
      <c r="MGU107" s="7"/>
      <c r="MGV107" s="7"/>
      <c r="MGW107" s="7"/>
      <c r="MGX107" s="7"/>
      <c r="MGY107" s="7"/>
      <c r="MGZ107" s="7"/>
      <c r="MHA107" s="7"/>
      <c r="MHB107" s="7"/>
      <c r="MHC107" s="7"/>
      <c r="MHD107" s="7"/>
      <c r="MHE107" s="7"/>
      <c r="MHF107" s="7"/>
      <c r="MHG107" s="7"/>
      <c r="MHH107" s="7"/>
      <c r="MHI107" s="7"/>
      <c r="MHJ107" s="7"/>
      <c r="MHK107" s="7"/>
      <c r="MHL107" s="7"/>
      <c r="MHM107" s="7"/>
      <c r="MHN107" s="7"/>
      <c r="MHO107" s="7"/>
      <c r="MHP107" s="7"/>
      <c r="MHQ107" s="7"/>
      <c r="MHR107" s="7"/>
      <c r="MHS107" s="7"/>
      <c r="MHT107" s="7"/>
      <c r="MHU107" s="7"/>
      <c r="MHV107" s="7"/>
      <c r="MHW107" s="7"/>
      <c r="MHX107" s="7"/>
      <c r="MHY107" s="7"/>
      <c r="MHZ107" s="7"/>
      <c r="MIA107" s="7"/>
      <c r="MIB107" s="7"/>
      <c r="MIC107" s="7"/>
      <c r="MID107" s="7"/>
      <c r="MIE107" s="7"/>
      <c r="MIF107" s="7"/>
      <c r="MIG107" s="7"/>
      <c r="MIH107" s="7"/>
      <c r="MII107" s="7"/>
      <c r="MIJ107" s="7"/>
      <c r="MIK107" s="7"/>
      <c r="MIL107" s="7"/>
      <c r="MIM107" s="7"/>
      <c r="MIN107" s="7"/>
      <c r="MIO107" s="7"/>
      <c r="MIP107" s="7"/>
      <c r="MIQ107" s="7"/>
      <c r="MIR107" s="7"/>
      <c r="MIS107" s="7"/>
      <c r="MIT107" s="7"/>
      <c r="MIU107" s="7"/>
      <c r="MIV107" s="7"/>
      <c r="MIW107" s="7"/>
      <c r="MIX107" s="7"/>
      <c r="MIY107" s="7"/>
      <c r="MIZ107" s="7"/>
      <c r="MJA107" s="7"/>
      <c r="MJB107" s="7"/>
      <c r="MJC107" s="7"/>
      <c r="MJD107" s="7"/>
      <c r="MJE107" s="7"/>
      <c r="MJF107" s="7"/>
      <c r="MJG107" s="7"/>
      <c r="MJH107" s="7"/>
      <c r="MJI107" s="7"/>
      <c r="MJJ107" s="7"/>
      <c r="MJK107" s="7"/>
      <c r="MJL107" s="7"/>
      <c r="MJM107" s="7"/>
      <c r="MJN107" s="7"/>
      <c r="MJO107" s="7"/>
      <c r="MJP107" s="7"/>
      <c r="MJQ107" s="7"/>
      <c r="MJR107" s="7"/>
      <c r="MJS107" s="7"/>
      <c r="MJT107" s="7"/>
      <c r="MJU107" s="7"/>
      <c r="MJV107" s="7"/>
      <c r="MJW107" s="7"/>
      <c r="MJX107" s="7"/>
      <c r="MJY107" s="7"/>
      <c r="MJZ107" s="7"/>
      <c r="MKA107" s="7"/>
      <c r="MKB107" s="7"/>
      <c r="MKC107" s="7"/>
      <c r="MKD107" s="7"/>
      <c r="MKE107" s="7"/>
      <c r="MKF107" s="7"/>
      <c r="MKG107" s="7"/>
      <c r="MKH107" s="7"/>
      <c r="MKI107" s="7"/>
      <c r="MKJ107" s="7"/>
      <c r="MKK107" s="7"/>
      <c r="MKL107" s="7"/>
      <c r="MKM107" s="7"/>
      <c r="MKN107" s="7"/>
      <c r="MKO107" s="7"/>
      <c r="MKP107" s="7"/>
      <c r="MKQ107" s="7"/>
      <c r="MKR107" s="7"/>
      <c r="MKS107" s="7"/>
      <c r="MKT107" s="7"/>
      <c r="MKU107" s="7"/>
      <c r="MKV107" s="7"/>
      <c r="MKW107" s="7"/>
      <c r="MKX107" s="7"/>
      <c r="MKY107" s="7"/>
      <c r="MKZ107" s="7"/>
      <c r="MLA107" s="7"/>
      <c r="MLB107" s="7"/>
      <c r="MLC107" s="7"/>
      <c r="MLD107" s="7"/>
      <c r="MLE107" s="7"/>
      <c r="MLF107" s="7"/>
      <c r="MLG107" s="7"/>
      <c r="MLH107" s="7"/>
      <c r="MLI107" s="7"/>
      <c r="MLJ107" s="7"/>
      <c r="MLK107" s="7"/>
      <c r="MLL107" s="7"/>
      <c r="MLM107" s="7"/>
      <c r="MLN107" s="7"/>
      <c r="MLO107" s="7"/>
      <c r="MLP107" s="7"/>
      <c r="MLQ107" s="7"/>
      <c r="MLR107" s="7"/>
      <c r="MLS107" s="7"/>
      <c r="MLT107" s="7"/>
      <c r="MLU107" s="7"/>
      <c r="MLV107" s="7"/>
      <c r="MLW107" s="7"/>
      <c r="MLX107" s="7"/>
      <c r="MLY107" s="7"/>
      <c r="MLZ107" s="7"/>
      <c r="MMA107" s="7"/>
      <c r="MMB107" s="7"/>
      <c r="MMC107" s="7"/>
      <c r="MMD107" s="7"/>
      <c r="MME107" s="7"/>
      <c r="MMF107" s="7"/>
      <c r="MMG107" s="7"/>
      <c r="MMH107" s="7"/>
      <c r="MMI107" s="7"/>
      <c r="MMJ107" s="7"/>
      <c r="MMK107" s="7"/>
      <c r="MML107" s="7"/>
      <c r="MMM107" s="7"/>
      <c r="MMN107" s="7"/>
      <c r="MMO107" s="7"/>
      <c r="MMP107" s="7"/>
      <c r="MMQ107" s="7"/>
      <c r="MMR107" s="7"/>
      <c r="MMS107" s="7"/>
      <c r="MMT107" s="7"/>
      <c r="MMU107" s="7"/>
      <c r="MMV107" s="7"/>
      <c r="MMW107" s="7"/>
      <c r="MMX107" s="7"/>
      <c r="MMY107" s="7"/>
      <c r="MMZ107" s="7"/>
      <c r="MNA107" s="7"/>
      <c r="MNB107" s="7"/>
      <c r="MNC107" s="7"/>
      <c r="MND107" s="7"/>
      <c r="MNE107" s="7"/>
      <c r="MNF107" s="7"/>
      <c r="MNG107" s="7"/>
      <c r="MNH107" s="7"/>
      <c r="MNI107" s="7"/>
      <c r="MNJ107" s="7"/>
      <c r="MNK107" s="7"/>
      <c r="MNL107" s="7"/>
      <c r="MNM107" s="7"/>
      <c r="MNN107" s="7"/>
      <c r="MNO107" s="7"/>
      <c r="MNP107" s="7"/>
      <c r="MNQ107" s="7"/>
      <c r="MNR107" s="7"/>
      <c r="MNS107" s="7"/>
      <c r="MNT107" s="7"/>
      <c r="MNU107" s="7"/>
      <c r="MNV107" s="7"/>
      <c r="MNW107" s="7"/>
      <c r="MNX107" s="7"/>
      <c r="MNY107" s="7"/>
      <c r="MNZ107" s="7"/>
      <c r="MOA107" s="7"/>
      <c r="MOB107" s="7"/>
      <c r="MOC107" s="7"/>
      <c r="MOD107" s="7"/>
      <c r="MOE107" s="7"/>
      <c r="MOF107" s="7"/>
      <c r="MOG107" s="7"/>
      <c r="MOH107" s="7"/>
      <c r="MOI107" s="7"/>
      <c r="MOJ107" s="7"/>
      <c r="MOK107" s="7"/>
      <c r="MOL107" s="7"/>
      <c r="MOM107" s="7"/>
      <c r="MON107" s="7"/>
      <c r="MOO107" s="7"/>
      <c r="MOP107" s="7"/>
      <c r="MOQ107" s="7"/>
      <c r="MOR107" s="7"/>
      <c r="MOS107" s="7"/>
      <c r="MOT107" s="7"/>
      <c r="MOU107" s="7"/>
      <c r="MOV107" s="7"/>
      <c r="MOW107" s="7"/>
      <c r="MOX107" s="7"/>
      <c r="MOY107" s="7"/>
      <c r="MOZ107" s="7"/>
      <c r="MPA107" s="7"/>
      <c r="MPB107" s="7"/>
      <c r="MPC107" s="7"/>
      <c r="MPD107" s="7"/>
      <c r="MPE107" s="7"/>
      <c r="MPF107" s="7"/>
      <c r="MPG107" s="7"/>
      <c r="MPH107" s="7"/>
      <c r="MPI107" s="7"/>
      <c r="MPJ107" s="7"/>
      <c r="MPK107" s="7"/>
      <c r="MPL107" s="7"/>
      <c r="MPM107" s="7"/>
      <c r="MPN107" s="7"/>
      <c r="MPO107" s="7"/>
      <c r="MPP107" s="7"/>
      <c r="MPQ107" s="7"/>
      <c r="MPR107" s="7"/>
      <c r="MPS107" s="7"/>
      <c r="MPT107" s="7"/>
      <c r="MPU107" s="7"/>
      <c r="MPV107" s="7"/>
      <c r="MPW107" s="7"/>
      <c r="MPX107" s="7"/>
      <c r="MPY107" s="7"/>
      <c r="MPZ107" s="7"/>
      <c r="MQA107" s="7"/>
      <c r="MQB107" s="7"/>
      <c r="MQC107" s="7"/>
      <c r="MQD107" s="7"/>
      <c r="MQE107" s="7"/>
      <c r="MQF107" s="7"/>
      <c r="MQG107" s="7"/>
      <c r="MQH107" s="7"/>
      <c r="MQI107" s="7"/>
      <c r="MQJ107" s="7"/>
      <c r="MQK107" s="7"/>
      <c r="MQL107" s="7"/>
      <c r="MQM107" s="7"/>
      <c r="MQN107" s="7"/>
      <c r="MQO107" s="7"/>
      <c r="MQP107" s="7"/>
      <c r="MQQ107" s="7"/>
      <c r="MQR107" s="7"/>
      <c r="MQS107" s="7"/>
      <c r="MQT107" s="7"/>
      <c r="MQU107" s="7"/>
      <c r="MQV107" s="7"/>
      <c r="MQW107" s="7"/>
      <c r="MQX107" s="7"/>
      <c r="MQY107" s="7"/>
      <c r="MQZ107" s="7"/>
      <c r="MRA107" s="7"/>
      <c r="MRB107" s="7"/>
      <c r="MRC107" s="7"/>
      <c r="MRD107" s="7"/>
      <c r="MRE107" s="7"/>
      <c r="MRF107" s="7"/>
      <c r="MRG107" s="7"/>
      <c r="MRH107" s="7"/>
      <c r="MRI107" s="7"/>
      <c r="MRJ107" s="7"/>
      <c r="MRK107" s="7"/>
      <c r="MRL107" s="7"/>
      <c r="MRM107" s="7"/>
      <c r="MRN107" s="7"/>
      <c r="MRO107" s="7"/>
      <c r="MRP107" s="7"/>
      <c r="MRQ107" s="7"/>
      <c r="MRR107" s="7"/>
      <c r="MRS107" s="7"/>
      <c r="MRT107" s="7"/>
      <c r="MRU107" s="7"/>
      <c r="MRV107" s="7"/>
      <c r="MRW107" s="7"/>
      <c r="MRX107" s="7"/>
      <c r="MRY107" s="7"/>
      <c r="MRZ107" s="7"/>
      <c r="MSA107" s="7"/>
      <c r="MSB107" s="7"/>
      <c r="MSC107" s="7"/>
      <c r="MSD107" s="7"/>
      <c r="MSE107" s="7"/>
      <c r="MSF107" s="7"/>
      <c r="MSG107" s="7"/>
      <c r="MSH107" s="7"/>
      <c r="MSI107" s="7"/>
      <c r="MSJ107" s="7"/>
      <c r="MSK107" s="7"/>
      <c r="MSL107" s="7"/>
      <c r="MSM107" s="7"/>
      <c r="MSN107" s="7"/>
      <c r="MSO107" s="7"/>
      <c r="MSP107" s="7"/>
      <c r="MSQ107" s="7"/>
      <c r="MSR107" s="7"/>
      <c r="MSS107" s="7"/>
      <c r="MST107" s="7"/>
      <c r="MSU107" s="7"/>
      <c r="MSV107" s="7"/>
      <c r="MSW107" s="7"/>
      <c r="MSX107" s="7"/>
      <c r="MSY107" s="7"/>
      <c r="MSZ107" s="7"/>
      <c r="MTA107" s="7"/>
      <c r="MTB107" s="7"/>
      <c r="MTC107" s="7"/>
      <c r="MTD107" s="7"/>
      <c r="MTE107" s="7"/>
      <c r="MTF107" s="7"/>
      <c r="MTG107" s="7"/>
      <c r="MTH107" s="7"/>
      <c r="MTI107" s="7"/>
      <c r="MTJ107" s="7"/>
      <c r="MTK107" s="7"/>
      <c r="MTL107" s="7"/>
      <c r="MTM107" s="7"/>
      <c r="MTN107" s="7"/>
      <c r="MTO107" s="7"/>
      <c r="MTP107" s="7"/>
      <c r="MTQ107" s="7"/>
      <c r="MTR107" s="7"/>
      <c r="MTS107" s="7"/>
      <c r="MTT107" s="7"/>
      <c r="MTU107" s="7"/>
      <c r="MTV107" s="7"/>
      <c r="MTW107" s="7"/>
      <c r="MTX107" s="7"/>
      <c r="MTY107" s="7"/>
      <c r="MTZ107" s="7"/>
      <c r="MUA107" s="7"/>
      <c r="MUB107" s="7"/>
      <c r="MUC107" s="7"/>
      <c r="MUD107" s="7"/>
      <c r="MUE107" s="7"/>
      <c r="MUF107" s="7"/>
      <c r="MUG107" s="7"/>
      <c r="MUH107" s="7"/>
      <c r="MUI107" s="7"/>
      <c r="MUJ107" s="7"/>
      <c r="MUK107" s="7"/>
      <c r="MUL107" s="7"/>
      <c r="MUM107" s="7"/>
      <c r="MUN107" s="7"/>
      <c r="MUO107" s="7"/>
      <c r="MUP107" s="7"/>
      <c r="MUQ107" s="7"/>
      <c r="MUR107" s="7"/>
      <c r="MUS107" s="7"/>
      <c r="MUT107" s="7"/>
      <c r="MUU107" s="7"/>
      <c r="MUV107" s="7"/>
      <c r="MUW107" s="7"/>
      <c r="MUX107" s="7"/>
      <c r="MUY107" s="7"/>
      <c r="MUZ107" s="7"/>
      <c r="MVA107" s="7"/>
      <c r="MVB107" s="7"/>
      <c r="MVC107" s="7"/>
      <c r="MVD107" s="7"/>
      <c r="MVE107" s="7"/>
      <c r="MVF107" s="7"/>
      <c r="MVG107" s="7"/>
      <c r="MVH107" s="7"/>
      <c r="MVI107" s="7"/>
      <c r="MVJ107" s="7"/>
      <c r="MVK107" s="7"/>
      <c r="MVL107" s="7"/>
      <c r="MVM107" s="7"/>
      <c r="MVN107" s="7"/>
      <c r="MVO107" s="7"/>
      <c r="MVP107" s="7"/>
      <c r="MVQ107" s="7"/>
      <c r="MVR107" s="7"/>
      <c r="MVS107" s="7"/>
      <c r="MVT107" s="7"/>
      <c r="MVU107" s="7"/>
      <c r="MVV107" s="7"/>
      <c r="MVW107" s="7"/>
      <c r="MVX107" s="7"/>
      <c r="MVY107" s="7"/>
      <c r="MVZ107" s="7"/>
      <c r="MWA107" s="7"/>
      <c r="MWB107" s="7"/>
      <c r="MWC107" s="7"/>
      <c r="MWD107" s="7"/>
      <c r="MWE107" s="7"/>
      <c r="MWF107" s="7"/>
      <c r="MWG107" s="7"/>
      <c r="MWH107" s="7"/>
      <c r="MWI107" s="7"/>
      <c r="MWJ107" s="7"/>
      <c r="MWK107" s="7"/>
      <c r="MWL107" s="7"/>
      <c r="MWM107" s="7"/>
      <c r="MWN107" s="7"/>
      <c r="MWO107" s="7"/>
      <c r="MWP107" s="7"/>
      <c r="MWQ107" s="7"/>
      <c r="MWR107" s="7"/>
      <c r="MWS107" s="7"/>
      <c r="MWT107" s="7"/>
      <c r="MWU107" s="7"/>
      <c r="MWV107" s="7"/>
      <c r="MWW107" s="7"/>
      <c r="MWX107" s="7"/>
      <c r="MWY107" s="7"/>
      <c r="MWZ107" s="7"/>
      <c r="MXA107" s="7"/>
      <c r="MXB107" s="7"/>
      <c r="MXC107" s="7"/>
      <c r="MXD107" s="7"/>
      <c r="MXE107" s="7"/>
      <c r="MXF107" s="7"/>
      <c r="MXG107" s="7"/>
      <c r="MXH107" s="7"/>
      <c r="MXI107" s="7"/>
      <c r="MXJ107" s="7"/>
      <c r="MXK107" s="7"/>
      <c r="MXL107" s="7"/>
      <c r="MXM107" s="7"/>
      <c r="MXN107" s="7"/>
      <c r="MXO107" s="7"/>
      <c r="MXP107" s="7"/>
      <c r="MXQ107" s="7"/>
      <c r="MXR107" s="7"/>
      <c r="MXS107" s="7"/>
      <c r="MXT107" s="7"/>
      <c r="MXU107" s="7"/>
      <c r="MXV107" s="7"/>
      <c r="MXW107" s="7"/>
      <c r="MXX107" s="7"/>
      <c r="MXY107" s="7"/>
      <c r="MXZ107" s="7"/>
      <c r="MYA107" s="7"/>
      <c r="MYB107" s="7"/>
      <c r="MYC107" s="7"/>
      <c r="MYD107" s="7"/>
      <c r="MYE107" s="7"/>
      <c r="MYF107" s="7"/>
      <c r="MYG107" s="7"/>
      <c r="MYH107" s="7"/>
      <c r="MYI107" s="7"/>
      <c r="MYJ107" s="7"/>
      <c r="MYK107" s="7"/>
      <c r="MYL107" s="7"/>
      <c r="MYM107" s="7"/>
      <c r="MYN107" s="7"/>
      <c r="MYO107" s="7"/>
      <c r="MYP107" s="7"/>
      <c r="MYQ107" s="7"/>
      <c r="MYR107" s="7"/>
      <c r="MYS107" s="7"/>
      <c r="MYT107" s="7"/>
      <c r="MYU107" s="7"/>
      <c r="MYV107" s="7"/>
      <c r="MYW107" s="7"/>
      <c r="MYX107" s="7"/>
      <c r="MYY107" s="7"/>
      <c r="MYZ107" s="7"/>
      <c r="MZA107" s="7"/>
      <c r="MZB107" s="7"/>
      <c r="MZC107" s="7"/>
      <c r="MZD107" s="7"/>
      <c r="MZE107" s="7"/>
      <c r="MZF107" s="7"/>
      <c r="MZG107" s="7"/>
      <c r="MZH107" s="7"/>
      <c r="MZI107" s="7"/>
      <c r="MZJ107" s="7"/>
      <c r="MZK107" s="7"/>
      <c r="MZL107" s="7"/>
      <c r="MZM107" s="7"/>
      <c r="MZN107" s="7"/>
      <c r="MZO107" s="7"/>
      <c r="MZP107" s="7"/>
      <c r="MZQ107" s="7"/>
      <c r="MZR107" s="7"/>
      <c r="MZS107" s="7"/>
      <c r="MZT107" s="7"/>
      <c r="MZU107" s="7"/>
      <c r="MZV107" s="7"/>
      <c r="MZW107" s="7"/>
      <c r="MZX107" s="7"/>
      <c r="MZY107" s="7"/>
      <c r="MZZ107" s="7"/>
      <c r="NAA107" s="7"/>
      <c r="NAB107" s="7"/>
      <c r="NAC107" s="7"/>
      <c r="NAD107" s="7"/>
      <c r="NAE107" s="7"/>
      <c r="NAF107" s="7"/>
      <c r="NAG107" s="7"/>
      <c r="NAH107" s="7"/>
      <c r="NAI107" s="7"/>
      <c r="NAJ107" s="7"/>
      <c r="NAK107" s="7"/>
      <c r="NAL107" s="7"/>
      <c r="NAM107" s="7"/>
      <c r="NAN107" s="7"/>
      <c r="NAO107" s="7"/>
      <c r="NAP107" s="7"/>
      <c r="NAQ107" s="7"/>
      <c r="NAR107" s="7"/>
      <c r="NAS107" s="7"/>
      <c r="NAT107" s="7"/>
      <c r="NAU107" s="7"/>
      <c r="NAV107" s="7"/>
      <c r="NAW107" s="7"/>
      <c r="NAX107" s="7"/>
      <c r="NAY107" s="7"/>
      <c r="NAZ107" s="7"/>
      <c r="NBA107" s="7"/>
      <c r="NBB107" s="7"/>
      <c r="NBC107" s="7"/>
      <c r="NBD107" s="7"/>
      <c r="NBE107" s="7"/>
      <c r="NBF107" s="7"/>
      <c r="NBG107" s="7"/>
      <c r="NBH107" s="7"/>
      <c r="NBI107" s="7"/>
      <c r="NBJ107" s="7"/>
      <c r="NBK107" s="7"/>
      <c r="NBL107" s="7"/>
      <c r="NBM107" s="7"/>
      <c r="NBN107" s="7"/>
      <c r="NBO107" s="7"/>
      <c r="NBP107" s="7"/>
      <c r="NBQ107" s="7"/>
      <c r="NBR107" s="7"/>
      <c r="NBS107" s="7"/>
      <c r="NBT107" s="7"/>
      <c r="NBU107" s="7"/>
      <c r="NBV107" s="7"/>
      <c r="NBW107" s="7"/>
      <c r="NBX107" s="7"/>
      <c r="NBY107" s="7"/>
      <c r="NBZ107" s="7"/>
      <c r="NCA107" s="7"/>
      <c r="NCB107" s="7"/>
      <c r="NCC107" s="7"/>
      <c r="NCD107" s="7"/>
      <c r="NCE107" s="7"/>
      <c r="NCF107" s="7"/>
      <c r="NCG107" s="7"/>
      <c r="NCH107" s="7"/>
      <c r="NCI107" s="7"/>
      <c r="NCJ107" s="7"/>
      <c r="NCK107" s="7"/>
      <c r="NCL107" s="7"/>
      <c r="NCM107" s="7"/>
      <c r="NCN107" s="7"/>
      <c r="NCO107" s="7"/>
      <c r="NCP107" s="7"/>
      <c r="NCQ107" s="7"/>
      <c r="NCR107" s="7"/>
      <c r="NCS107" s="7"/>
      <c r="NCT107" s="7"/>
      <c r="NCU107" s="7"/>
      <c r="NCV107" s="7"/>
      <c r="NCW107" s="7"/>
      <c r="NCX107" s="7"/>
      <c r="NCY107" s="7"/>
      <c r="NCZ107" s="7"/>
      <c r="NDA107" s="7"/>
      <c r="NDB107" s="7"/>
      <c r="NDC107" s="7"/>
      <c r="NDD107" s="7"/>
      <c r="NDE107" s="7"/>
      <c r="NDF107" s="7"/>
      <c r="NDG107" s="7"/>
      <c r="NDH107" s="7"/>
      <c r="NDI107" s="7"/>
      <c r="NDJ107" s="7"/>
      <c r="NDK107" s="7"/>
      <c r="NDL107" s="7"/>
      <c r="NDM107" s="7"/>
      <c r="NDN107" s="7"/>
      <c r="NDO107" s="7"/>
      <c r="NDP107" s="7"/>
      <c r="NDQ107" s="7"/>
      <c r="NDR107" s="7"/>
      <c r="NDS107" s="7"/>
      <c r="NDT107" s="7"/>
      <c r="NDU107" s="7"/>
      <c r="NDV107" s="7"/>
      <c r="NDW107" s="7"/>
      <c r="NDX107" s="7"/>
      <c r="NDY107" s="7"/>
      <c r="NDZ107" s="7"/>
      <c r="NEA107" s="7"/>
      <c r="NEB107" s="7"/>
      <c r="NEC107" s="7"/>
      <c r="NED107" s="7"/>
      <c r="NEE107" s="7"/>
      <c r="NEF107" s="7"/>
      <c r="NEG107" s="7"/>
      <c r="NEH107" s="7"/>
      <c r="NEI107" s="7"/>
      <c r="NEJ107" s="7"/>
      <c r="NEK107" s="7"/>
      <c r="NEL107" s="7"/>
      <c r="NEM107" s="7"/>
      <c r="NEN107" s="7"/>
      <c r="NEO107" s="7"/>
      <c r="NEP107" s="7"/>
      <c r="NEQ107" s="7"/>
      <c r="NER107" s="7"/>
      <c r="NES107" s="7"/>
      <c r="NET107" s="7"/>
      <c r="NEU107" s="7"/>
      <c r="NEV107" s="7"/>
      <c r="NEW107" s="7"/>
      <c r="NEX107" s="7"/>
      <c r="NEY107" s="7"/>
      <c r="NEZ107" s="7"/>
      <c r="NFA107" s="7"/>
      <c r="NFB107" s="7"/>
      <c r="NFC107" s="7"/>
      <c r="NFD107" s="7"/>
      <c r="NFE107" s="7"/>
      <c r="NFF107" s="7"/>
      <c r="NFG107" s="7"/>
      <c r="NFH107" s="7"/>
      <c r="NFI107" s="7"/>
      <c r="NFJ107" s="7"/>
      <c r="NFK107" s="7"/>
      <c r="NFL107" s="7"/>
      <c r="NFM107" s="7"/>
      <c r="NFN107" s="7"/>
      <c r="NFO107" s="7"/>
      <c r="NFP107" s="7"/>
      <c r="NFQ107" s="7"/>
      <c r="NFR107" s="7"/>
      <c r="NFS107" s="7"/>
      <c r="NFT107" s="7"/>
      <c r="NFU107" s="7"/>
      <c r="NFV107" s="7"/>
      <c r="NFW107" s="7"/>
      <c r="NFX107" s="7"/>
      <c r="NFY107" s="7"/>
      <c r="NFZ107" s="7"/>
      <c r="NGA107" s="7"/>
      <c r="NGB107" s="7"/>
      <c r="NGC107" s="7"/>
      <c r="NGD107" s="7"/>
      <c r="NGE107" s="7"/>
      <c r="NGF107" s="7"/>
      <c r="NGG107" s="7"/>
      <c r="NGH107" s="7"/>
      <c r="NGI107" s="7"/>
      <c r="NGJ107" s="7"/>
      <c r="NGK107" s="7"/>
      <c r="NGL107" s="7"/>
      <c r="NGM107" s="7"/>
      <c r="NGN107" s="7"/>
      <c r="NGO107" s="7"/>
      <c r="NGP107" s="7"/>
      <c r="NGQ107" s="7"/>
      <c r="NGR107" s="7"/>
      <c r="NGS107" s="7"/>
      <c r="NGT107" s="7"/>
      <c r="NGU107" s="7"/>
      <c r="NGV107" s="7"/>
      <c r="NGW107" s="7"/>
      <c r="NGX107" s="7"/>
      <c r="NGY107" s="7"/>
      <c r="NGZ107" s="7"/>
      <c r="NHA107" s="7"/>
      <c r="NHB107" s="7"/>
      <c r="NHC107" s="7"/>
      <c r="NHD107" s="7"/>
      <c r="NHE107" s="7"/>
      <c r="NHF107" s="7"/>
      <c r="NHG107" s="7"/>
      <c r="NHH107" s="7"/>
      <c r="NHI107" s="7"/>
      <c r="NHJ107" s="7"/>
      <c r="NHK107" s="7"/>
      <c r="NHL107" s="7"/>
      <c r="NHM107" s="7"/>
      <c r="NHN107" s="7"/>
      <c r="NHO107" s="7"/>
      <c r="NHP107" s="7"/>
      <c r="NHQ107" s="7"/>
      <c r="NHR107" s="7"/>
      <c r="NHS107" s="7"/>
      <c r="NHT107" s="7"/>
      <c r="NHU107" s="7"/>
      <c r="NHV107" s="7"/>
      <c r="NHW107" s="7"/>
      <c r="NHX107" s="7"/>
      <c r="NHY107" s="7"/>
      <c r="NHZ107" s="7"/>
      <c r="NIA107" s="7"/>
      <c r="NIB107" s="7"/>
      <c r="NIC107" s="7"/>
      <c r="NID107" s="7"/>
      <c r="NIE107" s="7"/>
      <c r="NIF107" s="7"/>
      <c r="NIG107" s="7"/>
      <c r="NIH107" s="7"/>
      <c r="NII107" s="7"/>
      <c r="NIJ107" s="7"/>
      <c r="NIK107" s="7"/>
      <c r="NIL107" s="7"/>
      <c r="NIM107" s="7"/>
      <c r="NIN107" s="7"/>
      <c r="NIO107" s="7"/>
      <c r="NIP107" s="7"/>
      <c r="NIQ107" s="7"/>
      <c r="NIR107" s="7"/>
      <c r="NIS107" s="7"/>
      <c r="NIT107" s="7"/>
      <c r="NIU107" s="7"/>
      <c r="NIV107" s="7"/>
      <c r="NIW107" s="7"/>
      <c r="NIX107" s="7"/>
      <c r="NIY107" s="7"/>
      <c r="NIZ107" s="7"/>
      <c r="NJA107" s="7"/>
      <c r="NJB107" s="7"/>
      <c r="NJC107" s="7"/>
      <c r="NJD107" s="7"/>
      <c r="NJE107" s="7"/>
      <c r="NJF107" s="7"/>
      <c r="NJG107" s="7"/>
      <c r="NJH107" s="7"/>
      <c r="NJI107" s="7"/>
      <c r="NJJ107" s="7"/>
      <c r="NJK107" s="7"/>
      <c r="NJL107" s="7"/>
      <c r="NJM107" s="7"/>
      <c r="NJN107" s="7"/>
      <c r="NJO107" s="7"/>
      <c r="NJP107" s="7"/>
      <c r="NJQ107" s="7"/>
      <c r="NJR107" s="7"/>
      <c r="NJS107" s="7"/>
      <c r="NJT107" s="7"/>
      <c r="NJU107" s="7"/>
      <c r="NJV107" s="7"/>
      <c r="NJW107" s="7"/>
      <c r="NJX107" s="7"/>
      <c r="NJY107" s="7"/>
      <c r="NJZ107" s="7"/>
      <c r="NKA107" s="7"/>
      <c r="NKB107" s="7"/>
      <c r="NKC107" s="7"/>
      <c r="NKD107" s="7"/>
      <c r="NKE107" s="7"/>
      <c r="NKF107" s="7"/>
      <c r="NKG107" s="7"/>
      <c r="NKH107" s="7"/>
      <c r="NKI107" s="7"/>
      <c r="NKJ107" s="7"/>
      <c r="NKK107" s="7"/>
      <c r="NKL107" s="7"/>
      <c r="NKM107" s="7"/>
      <c r="NKN107" s="7"/>
      <c r="NKO107" s="7"/>
      <c r="NKP107" s="7"/>
      <c r="NKQ107" s="7"/>
      <c r="NKR107" s="7"/>
      <c r="NKS107" s="7"/>
      <c r="NKT107" s="7"/>
      <c r="NKU107" s="7"/>
      <c r="NKV107" s="7"/>
      <c r="NKW107" s="7"/>
      <c r="NKX107" s="7"/>
      <c r="NKY107" s="7"/>
      <c r="NKZ107" s="7"/>
      <c r="NLA107" s="7"/>
      <c r="NLB107" s="7"/>
      <c r="NLC107" s="7"/>
      <c r="NLD107" s="7"/>
      <c r="NLE107" s="7"/>
      <c r="NLF107" s="7"/>
      <c r="NLG107" s="7"/>
      <c r="NLH107" s="7"/>
      <c r="NLI107" s="7"/>
      <c r="NLJ107" s="7"/>
      <c r="NLK107" s="7"/>
      <c r="NLL107" s="7"/>
      <c r="NLM107" s="7"/>
      <c r="NLN107" s="7"/>
      <c r="NLO107" s="7"/>
      <c r="NLP107" s="7"/>
      <c r="NLQ107" s="7"/>
      <c r="NLR107" s="7"/>
      <c r="NLS107" s="7"/>
      <c r="NLT107" s="7"/>
      <c r="NLU107" s="7"/>
      <c r="NLV107" s="7"/>
      <c r="NLW107" s="7"/>
      <c r="NLX107" s="7"/>
      <c r="NLY107" s="7"/>
      <c r="NLZ107" s="7"/>
      <c r="NMA107" s="7"/>
      <c r="NMB107" s="7"/>
      <c r="NMC107" s="7"/>
      <c r="NMD107" s="7"/>
      <c r="NME107" s="7"/>
      <c r="NMF107" s="7"/>
      <c r="NMG107" s="7"/>
      <c r="NMH107" s="7"/>
      <c r="NMI107" s="7"/>
      <c r="NMJ107" s="7"/>
      <c r="NMK107" s="7"/>
      <c r="NML107" s="7"/>
      <c r="NMM107" s="7"/>
      <c r="NMN107" s="7"/>
      <c r="NMO107" s="7"/>
      <c r="NMP107" s="7"/>
      <c r="NMQ107" s="7"/>
      <c r="NMR107" s="7"/>
      <c r="NMS107" s="7"/>
      <c r="NMT107" s="7"/>
      <c r="NMU107" s="7"/>
      <c r="NMV107" s="7"/>
      <c r="NMW107" s="7"/>
      <c r="NMX107" s="7"/>
      <c r="NMY107" s="7"/>
      <c r="NMZ107" s="7"/>
      <c r="NNA107" s="7"/>
      <c r="NNB107" s="7"/>
      <c r="NNC107" s="7"/>
      <c r="NND107" s="7"/>
      <c r="NNE107" s="7"/>
      <c r="NNF107" s="7"/>
      <c r="NNG107" s="7"/>
      <c r="NNH107" s="7"/>
      <c r="NNI107" s="7"/>
      <c r="NNJ107" s="7"/>
      <c r="NNK107" s="7"/>
      <c r="NNL107" s="7"/>
      <c r="NNM107" s="7"/>
      <c r="NNN107" s="7"/>
      <c r="NNO107" s="7"/>
      <c r="NNP107" s="7"/>
      <c r="NNQ107" s="7"/>
      <c r="NNR107" s="7"/>
      <c r="NNS107" s="7"/>
      <c r="NNT107" s="7"/>
      <c r="NNU107" s="7"/>
      <c r="NNV107" s="7"/>
      <c r="NNW107" s="7"/>
      <c r="NNX107" s="7"/>
      <c r="NNY107" s="7"/>
      <c r="NNZ107" s="7"/>
      <c r="NOA107" s="7"/>
      <c r="NOB107" s="7"/>
      <c r="NOC107" s="7"/>
      <c r="NOD107" s="7"/>
      <c r="NOE107" s="7"/>
      <c r="NOF107" s="7"/>
      <c r="NOG107" s="7"/>
      <c r="NOH107" s="7"/>
      <c r="NOI107" s="7"/>
      <c r="NOJ107" s="7"/>
      <c r="NOK107" s="7"/>
      <c r="NOL107" s="7"/>
      <c r="NOM107" s="7"/>
      <c r="NON107" s="7"/>
      <c r="NOO107" s="7"/>
      <c r="NOP107" s="7"/>
      <c r="NOQ107" s="7"/>
      <c r="NOR107" s="7"/>
      <c r="NOS107" s="7"/>
      <c r="NOT107" s="7"/>
      <c r="NOU107" s="7"/>
      <c r="NOV107" s="7"/>
      <c r="NOW107" s="7"/>
      <c r="NOX107" s="7"/>
      <c r="NOY107" s="7"/>
      <c r="NOZ107" s="7"/>
      <c r="NPA107" s="7"/>
      <c r="NPB107" s="7"/>
      <c r="NPC107" s="7"/>
      <c r="NPD107" s="7"/>
      <c r="NPE107" s="7"/>
      <c r="NPF107" s="7"/>
      <c r="NPG107" s="7"/>
      <c r="NPH107" s="7"/>
      <c r="NPI107" s="7"/>
      <c r="NPJ107" s="7"/>
      <c r="NPK107" s="7"/>
      <c r="NPL107" s="7"/>
      <c r="NPM107" s="7"/>
      <c r="NPN107" s="7"/>
      <c r="NPO107" s="7"/>
      <c r="NPP107" s="7"/>
      <c r="NPQ107" s="7"/>
      <c r="NPR107" s="7"/>
      <c r="NPS107" s="7"/>
      <c r="NPT107" s="7"/>
      <c r="NPU107" s="7"/>
      <c r="NPV107" s="7"/>
      <c r="NPW107" s="7"/>
      <c r="NPX107" s="7"/>
      <c r="NPY107" s="7"/>
      <c r="NPZ107" s="7"/>
      <c r="NQA107" s="7"/>
      <c r="NQB107" s="7"/>
      <c r="NQC107" s="7"/>
      <c r="NQD107" s="7"/>
      <c r="NQE107" s="7"/>
      <c r="NQF107" s="7"/>
      <c r="NQG107" s="7"/>
      <c r="NQH107" s="7"/>
      <c r="NQI107" s="7"/>
      <c r="NQJ107" s="7"/>
      <c r="NQK107" s="7"/>
      <c r="NQL107" s="7"/>
      <c r="NQM107" s="7"/>
      <c r="NQN107" s="7"/>
      <c r="NQO107" s="7"/>
      <c r="NQP107" s="7"/>
      <c r="NQQ107" s="7"/>
      <c r="NQR107" s="7"/>
      <c r="NQS107" s="7"/>
      <c r="NQT107" s="7"/>
      <c r="NQU107" s="7"/>
      <c r="NQV107" s="7"/>
      <c r="NQW107" s="7"/>
      <c r="NQX107" s="7"/>
      <c r="NQY107" s="7"/>
      <c r="NQZ107" s="7"/>
      <c r="NRA107" s="7"/>
      <c r="NRB107" s="7"/>
      <c r="NRC107" s="7"/>
      <c r="NRD107" s="7"/>
      <c r="NRE107" s="7"/>
      <c r="NRF107" s="7"/>
      <c r="NRG107" s="7"/>
      <c r="NRH107" s="7"/>
      <c r="NRI107" s="7"/>
      <c r="NRJ107" s="7"/>
      <c r="NRK107" s="7"/>
      <c r="NRL107" s="7"/>
      <c r="NRM107" s="7"/>
      <c r="NRN107" s="7"/>
      <c r="NRO107" s="7"/>
      <c r="NRP107" s="7"/>
      <c r="NRQ107" s="7"/>
      <c r="NRR107" s="7"/>
      <c r="NRS107" s="7"/>
      <c r="NRT107" s="7"/>
      <c r="NRU107" s="7"/>
      <c r="NRV107" s="7"/>
      <c r="NRW107" s="7"/>
      <c r="NRX107" s="7"/>
      <c r="NRY107" s="7"/>
      <c r="NRZ107" s="7"/>
      <c r="NSA107" s="7"/>
      <c r="NSB107" s="7"/>
      <c r="NSC107" s="7"/>
      <c r="NSD107" s="7"/>
      <c r="NSE107" s="7"/>
      <c r="NSF107" s="7"/>
      <c r="NSG107" s="7"/>
      <c r="NSH107" s="7"/>
      <c r="NSI107" s="7"/>
      <c r="NSJ107" s="7"/>
      <c r="NSK107" s="7"/>
      <c r="NSL107" s="7"/>
      <c r="NSM107" s="7"/>
      <c r="NSN107" s="7"/>
      <c r="NSO107" s="7"/>
      <c r="NSP107" s="7"/>
      <c r="NSQ107" s="7"/>
      <c r="NSR107" s="7"/>
      <c r="NSS107" s="7"/>
      <c r="NST107" s="7"/>
      <c r="NSU107" s="7"/>
      <c r="NSV107" s="7"/>
      <c r="NSW107" s="7"/>
      <c r="NSX107" s="7"/>
      <c r="NSY107" s="7"/>
      <c r="NSZ107" s="7"/>
      <c r="NTA107" s="7"/>
      <c r="NTB107" s="7"/>
      <c r="NTC107" s="7"/>
      <c r="NTD107" s="7"/>
      <c r="NTE107" s="7"/>
      <c r="NTF107" s="7"/>
      <c r="NTG107" s="7"/>
      <c r="NTH107" s="7"/>
      <c r="NTI107" s="7"/>
      <c r="NTJ107" s="7"/>
      <c r="NTK107" s="7"/>
      <c r="NTL107" s="7"/>
      <c r="NTM107" s="7"/>
      <c r="NTN107" s="7"/>
      <c r="NTO107" s="7"/>
      <c r="NTP107" s="7"/>
      <c r="NTQ107" s="7"/>
      <c r="NTR107" s="7"/>
      <c r="NTS107" s="7"/>
      <c r="NTT107" s="7"/>
      <c r="NTU107" s="7"/>
      <c r="NTV107" s="7"/>
      <c r="NTW107" s="7"/>
      <c r="NTX107" s="7"/>
      <c r="NTY107" s="7"/>
      <c r="NTZ107" s="7"/>
      <c r="NUA107" s="7"/>
      <c r="NUB107" s="7"/>
      <c r="NUC107" s="7"/>
      <c r="NUD107" s="7"/>
      <c r="NUE107" s="7"/>
      <c r="NUF107" s="7"/>
      <c r="NUG107" s="7"/>
      <c r="NUH107" s="7"/>
      <c r="NUI107" s="7"/>
      <c r="NUJ107" s="7"/>
      <c r="NUK107" s="7"/>
      <c r="NUL107" s="7"/>
      <c r="NUM107" s="7"/>
      <c r="NUN107" s="7"/>
      <c r="NUO107" s="7"/>
      <c r="NUP107" s="7"/>
      <c r="NUQ107" s="7"/>
      <c r="NUR107" s="7"/>
      <c r="NUS107" s="7"/>
      <c r="NUT107" s="7"/>
      <c r="NUU107" s="7"/>
      <c r="NUV107" s="7"/>
      <c r="NUW107" s="7"/>
      <c r="NUX107" s="7"/>
      <c r="NUY107" s="7"/>
      <c r="NUZ107" s="7"/>
      <c r="NVA107" s="7"/>
      <c r="NVB107" s="7"/>
      <c r="NVC107" s="7"/>
      <c r="NVD107" s="7"/>
      <c r="NVE107" s="7"/>
      <c r="NVF107" s="7"/>
      <c r="NVG107" s="7"/>
      <c r="NVH107" s="7"/>
      <c r="NVI107" s="7"/>
      <c r="NVJ107" s="7"/>
      <c r="NVK107" s="7"/>
      <c r="NVL107" s="7"/>
      <c r="NVM107" s="7"/>
      <c r="NVN107" s="7"/>
      <c r="NVO107" s="7"/>
      <c r="NVP107" s="7"/>
      <c r="NVQ107" s="7"/>
      <c r="NVR107" s="7"/>
      <c r="NVS107" s="7"/>
      <c r="NVT107" s="7"/>
      <c r="NVU107" s="7"/>
      <c r="NVV107" s="7"/>
      <c r="NVW107" s="7"/>
      <c r="NVX107" s="7"/>
      <c r="NVY107" s="7"/>
      <c r="NVZ107" s="7"/>
      <c r="NWA107" s="7"/>
      <c r="NWB107" s="7"/>
      <c r="NWC107" s="7"/>
      <c r="NWD107" s="7"/>
      <c r="NWE107" s="7"/>
      <c r="NWF107" s="7"/>
      <c r="NWG107" s="7"/>
      <c r="NWH107" s="7"/>
      <c r="NWI107" s="7"/>
      <c r="NWJ107" s="7"/>
      <c r="NWK107" s="7"/>
      <c r="NWL107" s="7"/>
      <c r="NWM107" s="7"/>
      <c r="NWN107" s="7"/>
      <c r="NWO107" s="7"/>
      <c r="NWP107" s="7"/>
      <c r="NWQ107" s="7"/>
      <c r="NWR107" s="7"/>
      <c r="NWS107" s="7"/>
      <c r="NWT107" s="7"/>
      <c r="NWU107" s="7"/>
      <c r="NWV107" s="7"/>
      <c r="NWW107" s="7"/>
      <c r="NWX107" s="7"/>
      <c r="NWY107" s="7"/>
      <c r="NWZ107" s="7"/>
      <c r="NXA107" s="7"/>
      <c r="NXB107" s="7"/>
      <c r="NXC107" s="7"/>
      <c r="NXD107" s="7"/>
      <c r="NXE107" s="7"/>
      <c r="NXF107" s="7"/>
      <c r="NXG107" s="7"/>
      <c r="NXH107" s="7"/>
      <c r="NXI107" s="7"/>
      <c r="NXJ107" s="7"/>
      <c r="NXK107" s="7"/>
      <c r="NXL107" s="7"/>
      <c r="NXM107" s="7"/>
      <c r="NXN107" s="7"/>
      <c r="NXO107" s="7"/>
      <c r="NXP107" s="7"/>
      <c r="NXQ107" s="7"/>
      <c r="NXR107" s="7"/>
      <c r="NXS107" s="7"/>
      <c r="NXT107" s="7"/>
      <c r="NXU107" s="7"/>
      <c r="NXV107" s="7"/>
      <c r="NXW107" s="7"/>
      <c r="NXX107" s="7"/>
      <c r="NXY107" s="7"/>
      <c r="NXZ107" s="7"/>
      <c r="NYA107" s="7"/>
      <c r="NYB107" s="7"/>
      <c r="NYC107" s="7"/>
      <c r="NYD107" s="7"/>
      <c r="NYE107" s="7"/>
      <c r="NYF107" s="7"/>
      <c r="NYG107" s="7"/>
      <c r="NYH107" s="7"/>
      <c r="NYI107" s="7"/>
      <c r="NYJ107" s="7"/>
      <c r="NYK107" s="7"/>
      <c r="NYL107" s="7"/>
      <c r="NYM107" s="7"/>
      <c r="NYN107" s="7"/>
      <c r="NYO107" s="7"/>
      <c r="NYP107" s="7"/>
      <c r="NYQ107" s="7"/>
      <c r="NYR107" s="7"/>
      <c r="NYS107" s="7"/>
      <c r="NYT107" s="7"/>
      <c r="NYU107" s="7"/>
      <c r="NYV107" s="7"/>
      <c r="NYW107" s="7"/>
      <c r="NYX107" s="7"/>
      <c r="NYY107" s="7"/>
      <c r="NYZ107" s="7"/>
      <c r="NZA107" s="7"/>
      <c r="NZB107" s="7"/>
      <c r="NZC107" s="7"/>
      <c r="NZD107" s="7"/>
      <c r="NZE107" s="7"/>
      <c r="NZF107" s="7"/>
      <c r="NZG107" s="7"/>
      <c r="NZH107" s="7"/>
      <c r="NZI107" s="7"/>
      <c r="NZJ107" s="7"/>
      <c r="NZK107" s="7"/>
      <c r="NZL107" s="7"/>
      <c r="NZM107" s="7"/>
      <c r="NZN107" s="7"/>
      <c r="NZO107" s="7"/>
      <c r="NZP107" s="7"/>
      <c r="NZQ107" s="7"/>
      <c r="NZR107" s="7"/>
      <c r="NZS107" s="7"/>
      <c r="NZT107" s="7"/>
      <c r="NZU107" s="7"/>
      <c r="NZV107" s="7"/>
      <c r="NZW107" s="7"/>
      <c r="NZX107" s="7"/>
      <c r="NZY107" s="7"/>
      <c r="NZZ107" s="7"/>
      <c r="OAA107" s="7"/>
      <c r="OAB107" s="7"/>
      <c r="OAC107" s="7"/>
      <c r="OAD107" s="7"/>
      <c r="OAE107" s="7"/>
      <c r="OAF107" s="7"/>
      <c r="OAG107" s="7"/>
      <c r="OAH107" s="7"/>
      <c r="OAI107" s="7"/>
      <c r="OAJ107" s="7"/>
      <c r="OAK107" s="7"/>
      <c r="OAL107" s="7"/>
      <c r="OAM107" s="7"/>
      <c r="OAN107" s="7"/>
      <c r="OAO107" s="7"/>
      <c r="OAP107" s="7"/>
      <c r="OAQ107" s="7"/>
      <c r="OAR107" s="7"/>
      <c r="OAS107" s="7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</row>
    <row r="108" spans="1:16384" customFormat="1" x14ac:dyDescent="0.2">
      <c r="A108" s="1"/>
      <c r="B108" s="2"/>
      <c r="C108" s="2"/>
      <c r="D108" s="2"/>
      <c r="E108" s="1"/>
      <c r="F108" s="3"/>
      <c r="G108" s="3"/>
      <c r="H108" s="4"/>
      <c r="I108" s="3"/>
      <c r="J108" s="3"/>
      <c r="K108" s="1"/>
      <c r="L108" s="3"/>
      <c r="M108" s="5"/>
      <c r="N108" s="3"/>
      <c r="O108" s="3"/>
      <c r="P108" s="6"/>
      <c r="Q108" s="3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  <c r="BOH108" s="7"/>
      <c r="BOI108" s="7"/>
      <c r="BOJ108" s="7"/>
      <c r="BOK108" s="7"/>
      <c r="BOL108" s="7"/>
      <c r="BOM108" s="7"/>
      <c r="BON108" s="7"/>
      <c r="BOO108" s="7"/>
      <c r="BOP108" s="7"/>
      <c r="BOQ108" s="7"/>
      <c r="BOR108" s="7"/>
      <c r="BOS108" s="7"/>
      <c r="BOT108" s="7"/>
      <c r="BOU108" s="7"/>
      <c r="BOV108" s="7"/>
      <c r="BOW108" s="7"/>
      <c r="BOX108" s="7"/>
      <c r="BOY108" s="7"/>
      <c r="BOZ108" s="7"/>
      <c r="BPA108" s="7"/>
      <c r="BPB108" s="7"/>
      <c r="BPC108" s="7"/>
      <c r="BPD108" s="7"/>
      <c r="BPE108" s="7"/>
      <c r="BPF108" s="7"/>
      <c r="BPG108" s="7"/>
      <c r="BPH108" s="7"/>
      <c r="BPI108" s="7"/>
      <c r="BPJ108" s="7"/>
      <c r="BPK108" s="7"/>
      <c r="BPL108" s="7"/>
      <c r="BPM108" s="7"/>
      <c r="BPN108" s="7"/>
      <c r="BPO108" s="7"/>
      <c r="BPP108" s="7"/>
      <c r="BPQ108" s="7"/>
      <c r="BPR108" s="7"/>
      <c r="BPS108" s="7"/>
      <c r="BPT108" s="7"/>
      <c r="BPU108" s="7"/>
      <c r="BPV108" s="7"/>
      <c r="BPW108" s="7"/>
      <c r="BPX108" s="7"/>
      <c r="BPY108" s="7"/>
      <c r="BPZ108" s="7"/>
      <c r="BQA108" s="7"/>
      <c r="BQB108" s="7"/>
      <c r="BQC108" s="7"/>
      <c r="BQD108" s="7"/>
      <c r="BQE108" s="7"/>
      <c r="BQF108" s="7"/>
      <c r="BQG108" s="7"/>
      <c r="BQH108" s="7"/>
      <c r="BQI108" s="7"/>
      <c r="BQJ108" s="7"/>
      <c r="BQK108" s="7"/>
      <c r="BQL108" s="7"/>
      <c r="BQM108" s="7"/>
      <c r="BQN108" s="7"/>
      <c r="BQO108" s="7"/>
      <c r="BQP108" s="7"/>
      <c r="BQQ108" s="7"/>
      <c r="BQR108" s="7"/>
      <c r="BQS108" s="7"/>
      <c r="BQT108" s="7"/>
      <c r="BQU108" s="7"/>
      <c r="BQV108" s="7"/>
      <c r="BQW108" s="7"/>
      <c r="BQX108" s="7"/>
      <c r="BQY108" s="7"/>
      <c r="BQZ108" s="7"/>
      <c r="BRA108" s="7"/>
      <c r="BRB108" s="7"/>
      <c r="BRC108" s="7"/>
      <c r="BRD108" s="7"/>
      <c r="BRE108" s="7"/>
      <c r="BRF108" s="7"/>
      <c r="BRG108" s="7"/>
      <c r="BRH108" s="7"/>
      <c r="BRI108" s="7"/>
      <c r="BRJ108" s="7"/>
      <c r="BRK108" s="7"/>
      <c r="BRL108" s="7"/>
      <c r="BRM108" s="7"/>
      <c r="BRN108" s="7"/>
      <c r="BRO108" s="7"/>
      <c r="BRP108" s="7"/>
      <c r="BRQ108" s="7"/>
      <c r="BRR108" s="7"/>
      <c r="BRS108" s="7"/>
      <c r="BRT108" s="7"/>
      <c r="BRU108" s="7"/>
      <c r="BRV108" s="7"/>
      <c r="BRW108" s="7"/>
      <c r="BRX108" s="7"/>
      <c r="BRY108" s="7"/>
      <c r="BRZ108" s="7"/>
      <c r="BSA108" s="7"/>
      <c r="BSB108" s="7"/>
      <c r="BSC108" s="7"/>
      <c r="BSD108" s="7"/>
      <c r="BSE108" s="7"/>
      <c r="BSF108" s="7"/>
      <c r="BSG108" s="7"/>
      <c r="BSH108" s="7"/>
      <c r="BSI108" s="7"/>
      <c r="BSJ108" s="7"/>
      <c r="BSK108" s="7"/>
      <c r="BSL108" s="7"/>
      <c r="BSM108" s="7"/>
      <c r="BSN108" s="7"/>
      <c r="BSO108" s="7"/>
      <c r="BSP108" s="7"/>
      <c r="BSQ108" s="7"/>
      <c r="BSR108" s="7"/>
      <c r="BSS108" s="7"/>
      <c r="BST108" s="7"/>
      <c r="BSU108" s="7"/>
      <c r="BSV108" s="7"/>
      <c r="BSW108" s="7"/>
      <c r="BSX108" s="7"/>
      <c r="BSY108" s="7"/>
      <c r="BSZ108" s="7"/>
      <c r="BTA108" s="7"/>
      <c r="BTB108" s="7"/>
      <c r="BTC108" s="7"/>
      <c r="BTD108" s="7"/>
      <c r="BTE108" s="7"/>
      <c r="BTF108" s="7"/>
      <c r="BTG108" s="7"/>
      <c r="BTH108" s="7"/>
      <c r="BTI108" s="7"/>
      <c r="BTJ108" s="7"/>
      <c r="BTK108" s="7"/>
      <c r="BTL108" s="7"/>
      <c r="BTM108" s="7"/>
      <c r="BTN108" s="7"/>
      <c r="BTO108" s="7"/>
      <c r="BTP108" s="7"/>
      <c r="BTQ108" s="7"/>
      <c r="BTR108" s="7"/>
      <c r="BTS108" s="7"/>
      <c r="BTT108" s="7"/>
      <c r="BTU108" s="7"/>
      <c r="BTV108" s="7"/>
      <c r="BTW108" s="7"/>
      <c r="BTX108" s="7"/>
      <c r="BTY108" s="7"/>
      <c r="BTZ108" s="7"/>
      <c r="BUA108" s="7"/>
      <c r="BUB108" s="7"/>
      <c r="BUC108" s="7"/>
      <c r="BUD108" s="7"/>
      <c r="BUE108" s="7"/>
      <c r="BUF108" s="7"/>
      <c r="BUG108" s="7"/>
      <c r="BUH108" s="7"/>
      <c r="BUI108" s="7"/>
      <c r="BUJ108" s="7"/>
      <c r="BUK108" s="7"/>
      <c r="BUL108" s="7"/>
      <c r="BUM108" s="7"/>
      <c r="BUN108" s="7"/>
      <c r="BUO108" s="7"/>
      <c r="BUP108" s="7"/>
      <c r="BUQ108" s="7"/>
      <c r="BUR108" s="7"/>
      <c r="BUS108" s="7"/>
      <c r="BUT108" s="7"/>
      <c r="BUU108" s="7"/>
      <c r="BUV108" s="7"/>
      <c r="BUW108" s="7"/>
      <c r="BUX108" s="7"/>
      <c r="BUY108" s="7"/>
      <c r="BUZ108" s="7"/>
      <c r="BVA108" s="7"/>
      <c r="BVB108" s="7"/>
      <c r="BVC108" s="7"/>
      <c r="BVD108" s="7"/>
      <c r="BVE108" s="7"/>
      <c r="BVF108" s="7"/>
      <c r="BVG108" s="7"/>
      <c r="BVH108" s="7"/>
      <c r="BVI108" s="7"/>
      <c r="BVJ108" s="7"/>
      <c r="BVK108" s="7"/>
      <c r="BVL108" s="7"/>
      <c r="BVM108" s="7"/>
      <c r="BVN108" s="7"/>
      <c r="BVO108" s="7"/>
      <c r="BVP108" s="7"/>
      <c r="BVQ108" s="7"/>
      <c r="BVR108" s="7"/>
      <c r="BVS108" s="7"/>
      <c r="BVT108" s="7"/>
      <c r="BVU108" s="7"/>
      <c r="BVV108" s="7"/>
      <c r="BVW108" s="7"/>
      <c r="BVX108" s="7"/>
      <c r="BVY108" s="7"/>
      <c r="BVZ108" s="7"/>
      <c r="BWA108" s="7"/>
      <c r="BWB108" s="7"/>
      <c r="BWC108" s="7"/>
      <c r="BWD108" s="7"/>
      <c r="BWE108" s="7"/>
      <c r="BWF108" s="7"/>
      <c r="BWG108" s="7"/>
      <c r="BWH108" s="7"/>
      <c r="BWI108" s="7"/>
      <c r="BWJ108" s="7"/>
      <c r="BWK108" s="7"/>
      <c r="BWL108" s="7"/>
      <c r="BWM108" s="7"/>
      <c r="BWN108" s="7"/>
      <c r="BWO108" s="7"/>
      <c r="BWP108" s="7"/>
      <c r="BWQ108" s="7"/>
      <c r="BWR108" s="7"/>
      <c r="BWS108" s="7"/>
      <c r="BWT108" s="7"/>
      <c r="BWU108" s="7"/>
      <c r="BWV108" s="7"/>
      <c r="BWW108" s="7"/>
      <c r="BWX108" s="7"/>
      <c r="BWY108" s="7"/>
      <c r="BWZ108" s="7"/>
      <c r="BXA108" s="7"/>
      <c r="BXB108" s="7"/>
      <c r="BXC108" s="7"/>
      <c r="BXD108" s="7"/>
      <c r="BXE108" s="7"/>
      <c r="BXF108" s="7"/>
      <c r="BXG108" s="7"/>
      <c r="BXH108" s="7"/>
      <c r="BXI108" s="7"/>
      <c r="BXJ108" s="7"/>
      <c r="BXK108" s="7"/>
      <c r="BXL108" s="7"/>
      <c r="BXM108" s="7"/>
      <c r="BXN108" s="7"/>
      <c r="BXO108" s="7"/>
      <c r="BXP108" s="7"/>
      <c r="BXQ108" s="7"/>
      <c r="BXR108" s="7"/>
      <c r="BXS108" s="7"/>
      <c r="BXT108" s="7"/>
      <c r="BXU108" s="7"/>
      <c r="BXV108" s="7"/>
      <c r="BXW108" s="7"/>
      <c r="BXX108" s="7"/>
      <c r="BXY108" s="7"/>
      <c r="BXZ108" s="7"/>
      <c r="BYA108" s="7"/>
      <c r="BYB108" s="7"/>
      <c r="BYC108" s="7"/>
      <c r="BYD108" s="7"/>
      <c r="BYE108" s="7"/>
      <c r="BYF108" s="7"/>
      <c r="BYG108" s="7"/>
      <c r="BYH108" s="7"/>
      <c r="BYI108" s="7"/>
      <c r="BYJ108" s="7"/>
      <c r="BYK108" s="7"/>
      <c r="BYL108" s="7"/>
      <c r="BYM108" s="7"/>
      <c r="BYN108" s="7"/>
      <c r="BYO108" s="7"/>
      <c r="BYP108" s="7"/>
      <c r="BYQ108" s="7"/>
      <c r="BYR108" s="7"/>
      <c r="BYS108" s="7"/>
      <c r="BYT108" s="7"/>
      <c r="BYU108" s="7"/>
      <c r="BYV108" s="7"/>
      <c r="BYW108" s="7"/>
      <c r="BYX108" s="7"/>
      <c r="BYY108" s="7"/>
      <c r="BYZ108" s="7"/>
      <c r="BZA108" s="7"/>
      <c r="BZB108" s="7"/>
      <c r="BZC108" s="7"/>
      <c r="BZD108" s="7"/>
      <c r="BZE108" s="7"/>
      <c r="BZF108" s="7"/>
      <c r="BZG108" s="7"/>
      <c r="BZH108" s="7"/>
      <c r="BZI108" s="7"/>
      <c r="BZJ108" s="7"/>
      <c r="BZK108" s="7"/>
      <c r="BZL108" s="7"/>
      <c r="BZM108" s="7"/>
      <c r="BZN108" s="7"/>
      <c r="BZO108" s="7"/>
      <c r="BZP108" s="7"/>
      <c r="BZQ108" s="7"/>
      <c r="BZR108" s="7"/>
      <c r="BZS108" s="7"/>
      <c r="BZT108" s="7"/>
      <c r="BZU108" s="7"/>
      <c r="BZV108" s="7"/>
      <c r="BZW108" s="7"/>
      <c r="BZX108" s="7"/>
      <c r="BZY108" s="7"/>
      <c r="BZZ108" s="7"/>
      <c r="CAA108" s="7"/>
      <c r="CAB108" s="7"/>
      <c r="CAC108" s="7"/>
      <c r="CAD108" s="7"/>
      <c r="CAE108" s="7"/>
      <c r="CAF108" s="7"/>
      <c r="CAG108" s="7"/>
      <c r="CAH108" s="7"/>
      <c r="CAI108" s="7"/>
      <c r="CAJ108" s="7"/>
      <c r="CAK108" s="7"/>
      <c r="CAL108" s="7"/>
      <c r="CAM108" s="7"/>
      <c r="CAN108" s="7"/>
      <c r="CAO108" s="7"/>
      <c r="CAP108" s="7"/>
      <c r="CAQ108" s="7"/>
      <c r="CAR108" s="7"/>
      <c r="CAS108" s="7"/>
      <c r="CAT108" s="7"/>
      <c r="CAU108" s="7"/>
      <c r="CAV108" s="7"/>
      <c r="CAW108" s="7"/>
      <c r="CAX108" s="7"/>
      <c r="CAY108" s="7"/>
      <c r="CAZ108" s="7"/>
      <c r="CBA108" s="7"/>
      <c r="CBB108" s="7"/>
      <c r="CBC108" s="7"/>
      <c r="CBD108" s="7"/>
      <c r="CBE108" s="7"/>
      <c r="CBF108" s="7"/>
      <c r="CBG108" s="7"/>
      <c r="CBH108" s="7"/>
      <c r="CBI108" s="7"/>
      <c r="CBJ108" s="7"/>
      <c r="CBK108" s="7"/>
      <c r="CBL108" s="7"/>
      <c r="CBM108" s="7"/>
      <c r="CBN108" s="7"/>
      <c r="CBO108" s="7"/>
      <c r="CBP108" s="7"/>
      <c r="CBQ108" s="7"/>
      <c r="CBR108" s="7"/>
      <c r="CBS108" s="7"/>
      <c r="CBT108" s="7"/>
      <c r="CBU108" s="7"/>
      <c r="CBV108" s="7"/>
      <c r="CBW108" s="7"/>
      <c r="CBX108" s="7"/>
      <c r="CBY108" s="7"/>
      <c r="CBZ108" s="7"/>
      <c r="CCA108" s="7"/>
      <c r="CCB108" s="7"/>
      <c r="CCC108" s="7"/>
      <c r="CCD108" s="7"/>
      <c r="CCE108" s="7"/>
      <c r="CCF108" s="7"/>
      <c r="CCG108" s="7"/>
      <c r="CCH108" s="7"/>
      <c r="CCI108" s="7"/>
      <c r="CCJ108" s="7"/>
      <c r="CCK108" s="7"/>
      <c r="CCL108" s="7"/>
      <c r="CCM108" s="7"/>
      <c r="CCN108" s="7"/>
      <c r="CCO108" s="7"/>
      <c r="CCP108" s="7"/>
      <c r="CCQ108" s="7"/>
      <c r="CCR108" s="7"/>
      <c r="CCS108" s="7"/>
      <c r="CCT108" s="7"/>
      <c r="CCU108" s="7"/>
      <c r="CCV108" s="7"/>
      <c r="CCW108" s="7"/>
      <c r="CCX108" s="7"/>
      <c r="CCY108" s="7"/>
      <c r="CCZ108" s="7"/>
      <c r="CDA108" s="7"/>
      <c r="CDB108" s="7"/>
      <c r="CDC108" s="7"/>
      <c r="CDD108" s="7"/>
      <c r="CDE108" s="7"/>
      <c r="CDF108" s="7"/>
      <c r="CDG108" s="7"/>
      <c r="CDH108" s="7"/>
      <c r="CDI108" s="7"/>
      <c r="CDJ108" s="7"/>
      <c r="CDK108" s="7"/>
      <c r="CDL108" s="7"/>
      <c r="CDM108" s="7"/>
      <c r="CDN108" s="7"/>
      <c r="CDO108" s="7"/>
      <c r="CDP108" s="7"/>
      <c r="CDQ108" s="7"/>
      <c r="CDR108" s="7"/>
      <c r="CDS108" s="7"/>
      <c r="CDT108" s="7"/>
      <c r="CDU108" s="7"/>
      <c r="CDV108" s="7"/>
      <c r="CDW108" s="7"/>
      <c r="CDX108" s="7"/>
      <c r="CDY108" s="7"/>
      <c r="CDZ108" s="7"/>
      <c r="CEA108" s="7"/>
      <c r="CEB108" s="7"/>
      <c r="CEC108" s="7"/>
      <c r="CED108" s="7"/>
      <c r="CEE108" s="7"/>
      <c r="CEF108" s="7"/>
      <c r="CEG108" s="7"/>
      <c r="CEH108" s="7"/>
      <c r="CEI108" s="7"/>
      <c r="CEJ108" s="7"/>
      <c r="CEK108" s="7"/>
      <c r="CEL108" s="7"/>
      <c r="CEM108" s="7"/>
      <c r="CEN108" s="7"/>
      <c r="CEO108" s="7"/>
      <c r="CEP108" s="7"/>
      <c r="CEQ108" s="7"/>
      <c r="CER108" s="7"/>
      <c r="CES108" s="7"/>
      <c r="CET108" s="7"/>
      <c r="CEU108" s="7"/>
      <c r="CEV108" s="7"/>
      <c r="CEW108" s="7"/>
      <c r="CEX108" s="7"/>
      <c r="CEY108" s="7"/>
      <c r="CEZ108" s="7"/>
      <c r="CFA108" s="7"/>
      <c r="CFB108" s="7"/>
      <c r="CFC108" s="7"/>
      <c r="CFD108" s="7"/>
      <c r="CFE108" s="7"/>
      <c r="CFF108" s="7"/>
      <c r="CFG108" s="7"/>
      <c r="CFH108" s="7"/>
      <c r="CFI108" s="7"/>
      <c r="CFJ108" s="7"/>
      <c r="CFK108" s="7"/>
      <c r="CFL108" s="7"/>
      <c r="CFM108" s="7"/>
      <c r="CFN108" s="7"/>
      <c r="CFO108" s="7"/>
      <c r="CFP108" s="7"/>
      <c r="CFQ108" s="7"/>
      <c r="CFR108" s="7"/>
      <c r="CFS108" s="7"/>
      <c r="CFT108" s="7"/>
      <c r="CFU108" s="7"/>
      <c r="CFV108" s="7"/>
      <c r="CFW108" s="7"/>
      <c r="CFX108" s="7"/>
      <c r="CFY108" s="7"/>
      <c r="CFZ108" s="7"/>
      <c r="CGA108" s="7"/>
      <c r="CGB108" s="7"/>
      <c r="CGC108" s="7"/>
      <c r="CGD108" s="7"/>
      <c r="CGE108" s="7"/>
      <c r="CGF108" s="7"/>
      <c r="CGG108" s="7"/>
      <c r="CGH108" s="7"/>
      <c r="CGI108" s="7"/>
      <c r="CGJ108" s="7"/>
      <c r="CGK108" s="7"/>
      <c r="CGL108" s="7"/>
      <c r="CGM108" s="7"/>
      <c r="CGN108" s="7"/>
      <c r="CGO108" s="7"/>
      <c r="CGP108" s="7"/>
      <c r="CGQ108" s="7"/>
      <c r="CGR108" s="7"/>
      <c r="CGS108" s="7"/>
      <c r="CGT108" s="7"/>
      <c r="CGU108" s="7"/>
      <c r="CGV108" s="7"/>
      <c r="CGW108" s="7"/>
      <c r="CGX108" s="7"/>
      <c r="CGY108" s="7"/>
      <c r="CGZ108" s="7"/>
      <c r="CHA108" s="7"/>
      <c r="CHB108" s="7"/>
      <c r="CHC108" s="7"/>
      <c r="CHD108" s="7"/>
      <c r="CHE108" s="7"/>
      <c r="CHF108" s="7"/>
      <c r="CHG108" s="7"/>
      <c r="CHH108" s="7"/>
      <c r="CHI108" s="7"/>
      <c r="CHJ108" s="7"/>
      <c r="CHK108" s="7"/>
      <c r="CHL108" s="7"/>
      <c r="CHM108" s="7"/>
      <c r="CHN108" s="7"/>
      <c r="CHO108" s="7"/>
      <c r="CHP108" s="7"/>
      <c r="CHQ108" s="7"/>
      <c r="CHR108" s="7"/>
      <c r="CHS108" s="7"/>
      <c r="CHT108" s="7"/>
      <c r="CHU108" s="7"/>
      <c r="CHV108" s="7"/>
      <c r="CHW108" s="7"/>
      <c r="CHX108" s="7"/>
      <c r="CHY108" s="7"/>
      <c r="CHZ108" s="7"/>
      <c r="CIA108" s="7"/>
      <c r="CIB108" s="7"/>
      <c r="CIC108" s="7"/>
      <c r="CID108" s="7"/>
      <c r="CIE108" s="7"/>
      <c r="CIF108" s="7"/>
      <c r="CIG108" s="7"/>
      <c r="CIH108" s="7"/>
      <c r="CII108" s="7"/>
      <c r="CIJ108" s="7"/>
      <c r="CIK108" s="7"/>
      <c r="CIL108" s="7"/>
      <c r="CIM108" s="7"/>
      <c r="CIN108" s="7"/>
      <c r="CIO108" s="7"/>
      <c r="CIP108" s="7"/>
      <c r="CIQ108" s="7"/>
      <c r="CIR108" s="7"/>
      <c r="CIS108" s="7"/>
      <c r="CIT108" s="7"/>
      <c r="CIU108" s="7"/>
      <c r="CIV108" s="7"/>
      <c r="CIW108" s="7"/>
      <c r="CIX108" s="7"/>
      <c r="CIY108" s="7"/>
      <c r="CIZ108" s="7"/>
      <c r="CJA108" s="7"/>
      <c r="CJB108" s="7"/>
      <c r="CJC108" s="7"/>
      <c r="CJD108" s="7"/>
      <c r="CJE108" s="7"/>
      <c r="CJF108" s="7"/>
      <c r="CJG108" s="7"/>
      <c r="CJH108" s="7"/>
      <c r="CJI108" s="7"/>
      <c r="CJJ108" s="7"/>
      <c r="CJK108" s="7"/>
      <c r="CJL108" s="7"/>
      <c r="CJM108" s="7"/>
      <c r="CJN108" s="7"/>
      <c r="CJO108" s="7"/>
      <c r="CJP108" s="7"/>
      <c r="CJQ108" s="7"/>
      <c r="CJR108" s="7"/>
      <c r="CJS108" s="7"/>
      <c r="CJT108" s="7"/>
      <c r="CJU108" s="7"/>
      <c r="CJV108" s="7"/>
      <c r="CJW108" s="7"/>
      <c r="CJX108" s="7"/>
      <c r="CJY108" s="7"/>
      <c r="CJZ108" s="7"/>
      <c r="CKA108" s="7"/>
      <c r="CKB108" s="7"/>
      <c r="CKC108" s="7"/>
      <c r="CKD108" s="7"/>
      <c r="CKE108" s="7"/>
      <c r="CKF108" s="7"/>
      <c r="CKG108" s="7"/>
      <c r="CKH108" s="7"/>
      <c r="CKI108" s="7"/>
      <c r="CKJ108" s="7"/>
      <c r="CKK108" s="7"/>
      <c r="CKL108" s="7"/>
      <c r="CKM108" s="7"/>
      <c r="CKN108" s="7"/>
      <c r="CKO108" s="7"/>
      <c r="CKP108" s="7"/>
      <c r="CKQ108" s="7"/>
      <c r="CKR108" s="7"/>
      <c r="CKS108" s="7"/>
      <c r="CKT108" s="7"/>
      <c r="CKU108" s="7"/>
      <c r="CKV108" s="7"/>
      <c r="CKW108" s="7"/>
      <c r="CKX108" s="7"/>
      <c r="CKY108" s="7"/>
      <c r="CKZ108" s="7"/>
      <c r="CLA108" s="7"/>
      <c r="CLB108" s="7"/>
      <c r="CLC108" s="7"/>
      <c r="CLD108" s="7"/>
      <c r="CLE108" s="7"/>
      <c r="CLF108" s="7"/>
      <c r="CLG108" s="7"/>
      <c r="CLH108" s="7"/>
      <c r="CLI108" s="7"/>
      <c r="CLJ108" s="7"/>
      <c r="CLK108" s="7"/>
      <c r="CLL108" s="7"/>
      <c r="CLM108" s="7"/>
      <c r="CLN108" s="7"/>
      <c r="CLO108" s="7"/>
      <c r="CLP108" s="7"/>
      <c r="CLQ108" s="7"/>
      <c r="CLR108" s="7"/>
      <c r="CLS108" s="7"/>
      <c r="CLT108" s="7"/>
      <c r="CLU108" s="7"/>
      <c r="CLV108" s="7"/>
      <c r="CLW108" s="7"/>
      <c r="CLX108" s="7"/>
      <c r="CLY108" s="7"/>
      <c r="CLZ108" s="7"/>
      <c r="CMA108" s="7"/>
      <c r="CMB108" s="7"/>
      <c r="CMC108" s="7"/>
      <c r="CMD108" s="7"/>
      <c r="CME108" s="7"/>
      <c r="CMF108" s="7"/>
      <c r="CMG108" s="7"/>
      <c r="CMH108" s="7"/>
      <c r="CMI108" s="7"/>
      <c r="CMJ108" s="7"/>
      <c r="CMK108" s="7"/>
      <c r="CML108" s="7"/>
      <c r="CMM108" s="7"/>
      <c r="CMN108" s="7"/>
      <c r="CMO108" s="7"/>
      <c r="CMP108" s="7"/>
      <c r="CMQ108" s="7"/>
      <c r="CMR108" s="7"/>
      <c r="CMS108" s="7"/>
      <c r="CMT108" s="7"/>
      <c r="CMU108" s="7"/>
      <c r="CMV108" s="7"/>
      <c r="CMW108" s="7"/>
      <c r="CMX108" s="7"/>
      <c r="CMY108" s="7"/>
      <c r="CMZ108" s="7"/>
      <c r="CNA108" s="7"/>
      <c r="CNB108" s="7"/>
      <c r="CNC108" s="7"/>
      <c r="CND108" s="7"/>
      <c r="CNE108" s="7"/>
      <c r="CNF108" s="7"/>
      <c r="CNG108" s="7"/>
      <c r="CNH108" s="7"/>
      <c r="CNI108" s="7"/>
      <c r="CNJ108" s="7"/>
      <c r="CNK108" s="7"/>
      <c r="CNL108" s="7"/>
      <c r="CNM108" s="7"/>
      <c r="CNN108" s="7"/>
      <c r="CNO108" s="7"/>
      <c r="CNP108" s="7"/>
      <c r="CNQ108" s="7"/>
      <c r="CNR108" s="7"/>
      <c r="CNS108" s="7"/>
      <c r="CNT108" s="7"/>
      <c r="CNU108" s="7"/>
      <c r="CNV108" s="7"/>
      <c r="CNW108" s="7"/>
      <c r="CNX108" s="7"/>
      <c r="CNY108" s="7"/>
      <c r="CNZ108" s="7"/>
      <c r="COA108" s="7"/>
      <c r="COB108" s="7"/>
      <c r="COC108" s="7"/>
      <c r="COD108" s="7"/>
      <c r="COE108" s="7"/>
      <c r="COF108" s="7"/>
      <c r="COG108" s="7"/>
      <c r="COH108" s="7"/>
      <c r="COI108" s="7"/>
      <c r="COJ108" s="7"/>
      <c r="COK108" s="7"/>
      <c r="COL108" s="7"/>
      <c r="COM108" s="7"/>
      <c r="CON108" s="7"/>
      <c r="COO108" s="7"/>
      <c r="COP108" s="7"/>
      <c r="COQ108" s="7"/>
      <c r="COR108" s="7"/>
      <c r="COS108" s="7"/>
      <c r="COT108" s="7"/>
      <c r="COU108" s="7"/>
      <c r="COV108" s="7"/>
      <c r="COW108" s="7"/>
      <c r="COX108" s="7"/>
      <c r="COY108" s="7"/>
      <c r="COZ108" s="7"/>
      <c r="CPA108" s="7"/>
      <c r="CPB108" s="7"/>
      <c r="CPC108" s="7"/>
      <c r="CPD108" s="7"/>
      <c r="CPE108" s="7"/>
      <c r="CPF108" s="7"/>
      <c r="CPG108" s="7"/>
      <c r="CPH108" s="7"/>
      <c r="CPI108" s="7"/>
      <c r="CPJ108" s="7"/>
      <c r="CPK108" s="7"/>
      <c r="CPL108" s="7"/>
      <c r="CPM108" s="7"/>
      <c r="CPN108" s="7"/>
      <c r="CPO108" s="7"/>
      <c r="CPP108" s="7"/>
      <c r="CPQ108" s="7"/>
      <c r="CPR108" s="7"/>
      <c r="CPS108" s="7"/>
      <c r="CPT108" s="7"/>
      <c r="CPU108" s="7"/>
      <c r="CPV108" s="7"/>
      <c r="CPW108" s="7"/>
      <c r="CPX108" s="7"/>
      <c r="CPY108" s="7"/>
      <c r="CPZ108" s="7"/>
      <c r="CQA108" s="7"/>
      <c r="CQB108" s="7"/>
      <c r="CQC108" s="7"/>
      <c r="CQD108" s="7"/>
      <c r="CQE108" s="7"/>
      <c r="CQF108" s="7"/>
      <c r="CQG108" s="7"/>
      <c r="CQH108" s="7"/>
      <c r="CQI108" s="7"/>
      <c r="CQJ108" s="7"/>
      <c r="CQK108" s="7"/>
      <c r="CQL108" s="7"/>
      <c r="CQM108" s="7"/>
      <c r="CQN108" s="7"/>
      <c r="CQO108" s="7"/>
      <c r="CQP108" s="7"/>
      <c r="CQQ108" s="7"/>
      <c r="CQR108" s="7"/>
      <c r="CQS108" s="7"/>
      <c r="CQT108" s="7"/>
      <c r="CQU108" s="7"/>
      <c r="CQV108" s="7"/>
      <c r="CQW108" s="7"/>
      <c r="CQX108" s="7"/>
      <c r="CQY108" s="7"/>
      <c r="CQZ108" s="7"/>
      <c r="CRA108" s="7"/>
      <c r="CRB108" s="7"/>
      <c r="CRC108" s="7"/>
      <c r="CRD108" s="7"/>
      <c r="CRE108" s="7"/>
      <c r="CRF108" s="7"/>
      <c r="CRG108" s="7"/>
      <c r="CRH108" s="7"/>
      <c r="CRI108" s="7"/>
      <c r="CRJ108" s="7"/>
      <c r="CRK108" s="7"/>
      <c r="CRL108" s="7"/>
      <c r="CRM108" s="7"/>
      <c r="CRN108" s="7"/>
      <c r="CRO108" s="7"/>
      <c r="CRP108" s="7"/>
      <c r="CRQ108" s="7"/>
      <c r="CRR108" s="7"/>
      <c r="CRS108" s="7"/>
      <c r="CRT108" s="7"/>
      <c r="CRU108" s="7"/>
      <c r="CRV108" s="7"/>
      <c r="CRW108" s="7"/>
      <c r="CRX108" s="7"/>
      <c r="CRY108" s="7"/>
      <c r="CRZ108" s="7"/>
      <c r="CSA108" s="7"/>
      <c r="CSB108" s="7"/>
      <c r="CSC108" s="7"/>
      <c r="CSD108" s="7"/>
      <c r="CSE108" s="7"/>
      <c r="CSF108" s="7"/>
      <c r="CSG108" s="7"/>
      <c r="CSH108" s="7"/>
      <c r="CSI108" s="7"/>
      <c r="CSJ108" s="7"/>
      <c r="CSK108" s="7"/>
      <c r="CSL108" s="7"/>
      <c r="CSM108" s="7"/>
      <c r="CSN108" s="7"/>
      <c r="CSO108" s="7"/>
      <c r="CSP108" s="7"/>
      <c r="CSQ108" s="7"/>
      <c r="CSR108" s="7"/>
      <c r="CSS108" s="7"/>
      <c r="CST108" s="7"/>
      <c r="CSU108" s="7"/>
      <c r="CSV108" s="7"/>
      <c r="CSW108" s="7"/>
      <c r="CSX108" s="7"/>
      <c r="CSY108" s="7"/>
      <c r="CSZ108" s="7"/>
      <c r="CTA108" s="7"/>
      <c r="CTB108" s="7"/>
      <c r="CTC108" s="7"/>
      <c r="CTD108" s="7"/>
      <c r="CTE108" s="7"/>
      <c r="CTF108" s="7"/>
      <c r="CTG108" s="7"/>
      <c r="CTH108" s="7"/>
      <c r="CTI108" s="7"/>
      <c r="CTJ108" s="7"/>
      <c r="CTK108" s="7"/>
      <c r="CTL108" s="7"/>
      <c r="CTM108" s="7"/>
      <c r="CTN108" s="7"/>
      <c r="CTO108" s="7"/>
      <c r="CTP108" s="7"/>
      <c r="CTQ108" s="7"/>
      <c r="CTR108" s="7"/>
      <c r="CTS108" s="7"/>
      <c r="CTT108" s="7"/>
      <c r="CTU108" s="7"/>
      <c r="CTV108" s="7"/>
      <c r="CTW108" s="7"/>
      <c r="CTX108" s="7"/>
      <c r="CTY108" s="7"/>
      <c r="CTZ108" s="7"/>
      <c r="CUA108" s="7"/>
      <c r="CUB108" s="7"/>
      <c r="CUC108" s="7"/>
      <c r="CUD108" s="7"/>
      <c r="CUE108" s="7"/>
      <c r="CUF108" s="7"/>
      <c r="CUG108" s="7"/>
      <c r="CUH108" s="7"/>
      <c r="CUI108" s="7"/>
      <c r="CUJ108" s="7"/>
      <c r="CUK108" s="7"/>
      <c r="CUL108" s="7"/>
      <c r="CUM108" s="7"/>
      <c r="CUN108" s="7"/>
      <c r="CUO108" s="7"/>
      <c r="CUP108" s="7"/>
      <c r="CUQ108" s="7"/>
      <c r="CUR108" s="7"/>
      <c r="CUS108" s="7"/>
      <c r="CUT108" s="7"/>
      <c r="CUU108" s="7"/>
      <c r="CUV108" s="7"/>
      <c r="CUW108" s="7"/>
      <c r="CUX108" s="7"/>
      <c r="CUY108" s="7"/>
      <c r="CUZ108" s="7"/>
      <c r="CVA108" s="7"/>
      <c r="CVB108" s="7"/>
      <c r="CVC108" s="7"/>
      <c r="CVD108" s="7"/>
      <c r="CVE108" s="7"/>
      <c r="CVF108" s="7"/>
      <c r="CVG108" s="7"/>
      <c r="CVH108" s="7"/>
      <c r="CVI108" s="7"/>
      <c r="CVJ108" s="7"/>
      <c r="CVK108" s="7"/>
      <c r="CVL108" s="7"/>
      <c r="CVM108" s="7"/>
      <c r="CVN108" s="7"/>
      <c r="CVO108" s="7"/>
      <c r="CVP108" s="7"/>
      <c r="CVQ108" s="7"/>
      <c r="CVR108" s="7"/>
      <c r="CVS108" s="7"/>
      <c r="CVT108" s="7"/>
      <c r="CVU108" s="7"/>
      <c r="CVV108" s="7"/>
      <c r="CVW108" s="7"/>
      <c r="CVX108" s="7"/>
      <c r="CVY108" s="7"/>
      <c r="CVZ108" s="7"/>
      <c r="CWA108" s="7"/>
      <c r="CWB108" s="7"/>
      <c r="CWC108" s="7"/>
      <c r="CWD108" s="7"/>
      <c r="CWE108" s="7"/>
      <c r="CWF108" s="7"/>
      <c r="CWG108" s="7"/>
      <c r="CWH108" s="7"/>
      <c r="CWI108" s="7"/>
      <c r="CWJ108" s="7"/>
      <c r="CWK108" s="7"/>
      <c r="CWL108" s="7"/>
      <c r="CWM108" s="7"/>
      <c r="CWN108" s="7"/>
      <c r="CWO108" s="7"/>
      <c r="CWP108" s="7"/>
      <c r="CWQ108" s="7"/>
      <c r="CWR108" s="7"/>
      <c r="CWS108" s="7"/>
      <c r="CWT108" s="7"/>
      <c r="CWU108" s="7"/>
      <c r="CWV108" s="7"/>
      <c r="CWW108" s="7"/>
      <c r="CWX108" s="7"/>
      <c r="CWY108" s="7"/>
      <c r="CWZ108" s="7"/>
      <c r="CXA108" s="7"/>
      <c r="CXB108" s="7"/>
      <c r="CXC108" s="7"/>
      <c r="CXD108" s="7"/>
      <c r="CXE108" s="7"/>
      <c r="CXF108" s="7"/>
      <c r="CXG108" s="7"/>
      <c r="CXH108" s="7"/>
      <c r="CXI108" s="7"/>
      <c r="CXJ108" s="7"/>
      <c r="CXK108" s="7"/>
      <c r="CXL108" s="7"/>
      <c r="CXM108" s="7"/>
      <c r="CXN108" s="7"/>
      <c r="CXO108" s="7"/>
      <c r="CXP108" s="7"/>
      <c r="CXQ108" s="7"/>
      <c r="CXR108" s="7"/>
      <c r="CXS108" s="7"/>
      <c r="CXT108" s="7"/>
      <c r="CXU108" s="7"/>
      <c r="CXV108" s="7"/>
      <c r="CXW108" s="7"/>
      <c r="CXX108" s="7"/>
      <c r="CXY108" s="7"/>
      <c r="CXZ108" s="7"/>
      <c r="CYA108" s="7"/>
      <c r="CYB108" s="7"/>
      <c r="CYC108" s="7"/>
      <c r="CYD108" s="7"/>
      <c r="CYE108" s="7"/>
      <c r="CYF108" s="7"/>
      <c r="CYG108" s="7"/>
      <c r="CYH108" s="7"/>
      <c r="CYI108" s="7"/>
      <c r="CYJ108" s="7"/>
      <c r="CYK108" s="7"/>
      <c r="CYL108" s="7"/>
      <c r="CYM108" s="7"/>
      <c r="CYN108" s="7"/>
      <c r="CYO108" s="7"/>
      <c r="CYP108" s="7"/>
      <c r="CYQ108" s="7"/>
      <c r="CYR108" s="7"/>
      <c r="CYS108" s="7"/>
      <c r="CYT108" s="7"/>
      <c r="CYU108" s="7"/>
      <c r="CYV108" s="7"/>
      <c r="CYW108" s="7"/>
      <c r="CYX108" s="7"/>
      <c r="CYY108" s="7"/>
      <c r="CYZ108" s="7"/>
      <c r="CZA108" s="7"/>
      <c r="CZB108" s="7"/>
      <c r="CZC108" s="7"/>
      <c r="CZD108" s="7"/>
      <c r="CZE108" s="7"/>
      <c r="CZF108" s="7"/>
      <c r="CZG108" s="7"/>
      <c r="CZH108" s="7"/>
      <c r="CZI108" s="7"/>
      <c r="CZJ108" s="7"/>
      <c r="CZK108" s="7"/>
      <c r="CZL108" s="7"/>
      <c r="CZM108" s="7"/>
      <c r="CZN108" s="7"/>
      <c r="CZO108" s="7"/>
      <c r="CZP108" s="7"/>
      <c r="CZQ108" s="7"/>
      <c r="CZR108" s="7"/>
      <c r="CZS108" s="7"/>
      <c r="CZT108" s="7"/>
      <c r="CZU108" s="7"/>
      <c r="CZV108" s="7"/>
      <c r="CZW108" s="7"/>
      <c r="CZX108" s="7"/>
      <c r="CZY108" s="7"/>
      <c r="CZZ108" s="7"/>
      <c r="DAA108" s="7"/>
      <c r="DAB108" s="7"/>
      <c r="DAC108" s="7"/>
      <c r="DAD108" s="7"/>
      <c r="DAE108" s="7"/>
      <c r="DAF108" s="7"/>
      <c r="DAG108" s="7"/>
      <c r="DAH108" s="7"/>
      <c r="DAI108" s="7"/>
      <c r="DAJ108" s="7"/>
      <c r="DAK108" s="7"/>
      <c r="DAL108" s="7"/>
      <c r="DAM108" s="7"/>
      <c r="DAN108" s="7"/>
      <c r="DAO108" s="7"/>
      <c r="DAP108" s="7"/>
      <c r="DAQ108" s="7"/>
      <c r="DAR108" s="7"/>
      <c r="DAS108" s="7"/>
      <c r="DAT108" s="7"/>
      <c r="DAU108" s="7"/>
      <c r="DAV108" s="7"/>
      <c r="DAW108" s="7"/>
      <c r="DAX108" s="7"/>
      <c r="DAY108" s="7"/>
      <c r="DAZ108" s="7"/>
      <c r="DBA108" s="7"/>
      <c r="DBB108" s="7"/>
      <c r="DBC108" s="7"/>
      <c r="DBD108" s="7"/>
      <c r="DBE108" s="7"/>
      <c r="DBF108" s="7"/>
      <c r="DBG108" s="7"/>
      <c r="DBH108" s="7"/>
      <c r="DBI108" s="7"/>
      <c r="DBJ108" s="7"/>
      <c r="DBK108" s="7"/>
      <c r="DBL108" s="7"/>
      <c r="DBM108" s="7"/>
      <c r="DBN108" s="7"/>
      <c r="DBO108" s="7"/>
      <c r="DBP108" s="7"/>
      <c r="DBQ108" s="7"/>
      <c r="DBR108" s="7"/>
      <c r="DBS108" s="7"/>
      <c r="DBT108" s="7"/>
      <c r="DBU108" s="7"/>
      <c r="DBV108" s="7"/>
      <c r="DBW108" s="7"/>
      <c r="DBX108" s="7"/>
      <c r="DBY108" s="7"/>
      <c r="DBZ108" s="7"/>
      <c r="DCA108" s="7"/>
      <c r="DCB108" s="7"/>
      <c r="DCC108" s="7"/>
      <c r="DCD108" s="7"/>
      <c r="DCE108" s="7"/>
      <c r="DCF108" s="7"/>
      <c r="DCG108" s="7"/>
      <c r="DCH108" s="7"/>
      <c r="DCI108" s="7"/>
      <c r="DCJ108" s="7"/>
      <c r="DCK108" s="7"/>
      <c r="DCL108" s="7"/>
      <c r="DCM108" s="7"/>
      <c r="DCN108" s="7"/>
      <c r="DCO108" s="7"/>
      <c r="DCP108" s="7"/>
      <c r="DCQ108" s="7"/>
      <c r="DCR108" s="7"/>
      <c r="DCS108" s="7"/>
      <c r="DCT108" s="7"/>
      <c r="DCU108" s="7"/>
      <c r="DCV108" s="7"/>
      <c r="DCW108" s="7"/>
      <c r="DCX108" s="7"/>
      <c r="DCY108" s="7"/>
      <c r="DCZ108" s="7"/>
      <c r="DDA108" s="7"/>
      <c r="DDB108" s="7"/>
      <c r="DDC108" s="7"/>
      <c r="DDD108" s="7"/>
      <c r="DDE108" s="7"/>
      <c r="DDF108" s="7"/>
      <c r="DDG108" s="7"/>
      <c r="DDH108" s="7"/>
      <c r="DDI108" s="7"/>
      <c r="DDJ108" s="7"/>
      <c r="DDK108" s="7"/>
      <c r="DDL108" s="7"/>
      <c r="DDM108" s="7"/>
      <c r="DDN108" s="7"/>
      <c r="DDO108" s="7"/>
      <c r="DDP108" s="7"/>
      <c r="DDQ108" s="7"/>
      <c r="DDR108" s="7"/>
      <c r="DDS108" s="7"/>
      <c r="DDT108" s="7"/>
      <c r="DDU108" s="7"/>
      <c r="DDV108" s="7"/>
      <c r="DDW108" s="7"/>
      <c r="DDX108" s="7"/>
      <c r="DDY108" s="7"/>
      <c r="DDZ108" s="7"/>
      <c r="DEA108" s="7"/>
      <c r="DEB108" s="7"/>
      <c r="DEC108" s="7"/>
      <c r="DED108" s="7"/>
      <c r="DEE108" s="7"/>
      <c r="DEF108" s="7"/>
      <c r="DEG108" s="7"/>
      <c r="DEH108" s="7"/>
      <c r="DEI108" s="7"/>
      <c r="DEJ108" s="7"/>
      <c r="DEK108" s="7"/>
      <c r="DEL108" s="7"/>
      <c r="DEM108" s="7"/>
      <c r="DEN108" s="7"/>
      <c r="DEO108" s="7"/>
      <c r="DEP108" s="7"/>
      <c r="DEQ108" s="7"/>
      <c r="DER108" s="7"/>
      <c r="DES108" s="7"/>
      <c r="DET108" s="7"/>
      <c r="DEU108" s="7"/>
      <c r="DEV108" s="7"/>
      <c r="DEW108" s="7"/>
      <c r="DEX108" s="7"/>
      <c r="DEY108" s="7"/>
      <c r="DEZ108" s="7"/>
      <c r="DFA108" s="7"/>
      <c r="DFB108" s="7"/>
      <c r="DFC108" s="7"/>
      <c r="DFD108" s="7"/>
      <c r="DFE108" s="7"/>
      <c r="DFF108" s="7"/>
      <c r="DFG108" s="7"/>
      <c r="DFH108" s="7"/>
      <c r="DFI108" s="7"/>
      <c r="DFJ108" s="7"/>
      <c r="DFK108" s="7"/>
      <c r="DFL108" s="7"/>
      <c r="DFM108" s="7"/>
      <c r="DFN108" s="7"/>
      <c r="DFO108" s="7"/>
      <c r="DFP108" s="7"/>
      <c r="DFQ108" s="7"/>
      <c r="DFR108" s="7"/>
      <c r="DFS108" s="7"/>
      <c r="DFT108" s="7"/>
      <c r="DFU108" s="7"/>
      <c r="DFV108" s="7"/>
      <c r="DFW108" s="7"/>
      <c r="DFX108" s="7"/>
      <c r="DFY108" s="7"/>
      <c r="DFZ108" s="7"/>
      <c r="DGA108" s="7"/>
      <c r="DGB108" s="7"/>
      <c r="DGC108" s="7"/>
      <c r="DGD108" s="7"/>
      <c r="DGE108" s="7"/>
      <c r="DGF108" s="7"/>
      <c r="DGG108" s="7"/>
      <c r="DGH108" s="7"/>
      <c r="DGI108" s="7"/>
      <c r="DGJ108" s="7"/>
      <c r="DGK108" s="7"/>
      <c r="DGL108" s="7"/>
      <c r="DGM108" s="7"/>
      <c r="DGN108" s="7"/>
      <c r="DGO108" s="7"/>
      <c r="DGP108" s="7"/>
      <c r="DGQ108" s="7"/>
      <c r="DGR108" s="7"/>
      <c r="DGS108" s="7"/>
      <c r="DGT108" s="7"/>
      <c r="DGU108" s="7"/>
      <c r="DGV108" s="7"/>
      <c r="DGW108" s="7"/>
      <c r="DGX108" s="7"/>
      <c r="DGY108" s="7"/>
      <c r="DGZ108" s="7"/>
      <c r="DHA108" s="7"/>
      <c r="DHB108" s="7"/>
      <c r="DHC108" s="7"/>
      <c r="DHD108" s="7"/>
      <c r="DHE108" s="7"/>
      <c r="DHF108" s="7"/>
      <c r="DHG108" s="7"/>
      <c r="DHH108" s="7"/>
      <c r="DHI108" s="7"/>
      <c r="DHJ108" s="7"/>
      <c r="DHK108" s="7"/>
      <c r="DHL108" s="7"/>
      <c r="DHM108" s="7"/>
      <c r="DHN108" s="7"/>
      <c r="DHO108" s="7"/>
      <c r="DHP108" s="7"/>
      <c r="DHQ108" s="7"/>
      <c r="DHR108" s="7"/>
      <c r="DHS108" s="7"/>
      <c r="DHT108" s="7"/>
      <c r="DHU108" s="7"/>
      <c r="DHV108" s="7"/>
      <c r="DHW108" s="7"/>
      <c r="DHX108" s="7"/>
      <c r="DHY108" s="7"/>
      <c r="DHZ108" s="7"/>
      <c r="DIA108" s="7"/>
      <c r="DIB108" s="7"/>
      <c r="DIC108" s="7"/>
      <c r="DID108" s="7"/>
      <c r="DIE108" s="7"/>
      <c r="DIF108" s="7"/>
      <c r="DIG108" s="7"/>
      <c r="DIH108" s="7"/>
      <c r="DII108" s="7"/>
      <c r="DIJ108" s="7"/>
      <c r="DIK108" s="7"/>
      <c r="DIL108" s="7"/>
      <c r="DIM108" s="7"/>
      <c r="DIN108" s="7"/>
      <c r="DIO108" s="7"/>
      <c r="DIP108" s="7"/>
      <c r="DIQ108" s="7"/>
      <c r="DIR108" s="7"/>
      <c r="DIS108" s="7"/>
      <c r="DIT108" s="7"/>
      <c r="DIU108" s="7"/>
      <c r="DIV108" s="7"/>
      <c r="DIW108" s="7"/>
      <c r="DIX108" s="7"/>
      <c r="DIY108" s="7"/>
      <c r="DIZ108" s="7"/>
      <c r="DJA108" s="7"/>
      <c r="DJB108" s="7"/>
      <c r="DJC108" s="7"/>
      <c r="DJD108" s="7"/>
      <c r="DJE108" s="7"/>
      <c r="DJF108" s="7"/>
      <c r="DJG108" s="7"/>
      <c r="DJH108" s="7"/>
      <c r="DJI108" s="7"/>
      <c r="DJJ108" s="7"/>
      <c r="DJK108" s="7"/>
      <c r="DJL108" s="7"/>
      <c r="DJM108" s="7"/>
      <c r="DJN108" s="7"/>
      <c r="DJO108" s="7"/>
      <c r="DJP108" s="7"/>
      <c r="DJQ108" s="7"/>
      <c r="DJR108" s="7"/>
      <c r="DJS108" s="7"/>
      <c r="DJT108" s="7"/>
      <c r="DJU108" s="7"/>
      <c r="DJV108" s="7"/>
      <c r="DJW108" s="7"/>
      <c r="DJX108" s="7"/>
      <c r="DJY108" s="7"/>
      <c r="DJZ108" s="7"/>
      <c r="DKA108" s="7"/>
      <c r="DKB108" s="7"/>
      <c r="DKC108" s="7"/>
      <c r="DKD108" s="7"/>
      <c r="DKE108" s="7"/>
      <c r="DKF108" s="7"/>
      <c r="DKG108" s="7"/>
      <c r="DKH108" s="7"/>
      <c r="DKI108" s="7"/>
      <c r="DKJ108" s="7"/>
      <c r="DKK108" s="7"/>
      <c r="DKL108" s="7"/>
      <c r="DKM108" s="7"/>
      <c r="DKN108" s="7"/>
      <c r="DKO108" s="7"/>
      <c r="DKP108" s="7"/>
      <c r="DKQ108" s="7"/>
      <c r="DKR108" s="7"/>
      <c r="DKS108" s="7"/>
      <c r="DKT108" s="7"/>
      <c r="DKU108" s="7"/>
      <c r="DKV108" s="7"/>
      <c r="DKW108" s="7"/>
      <c r="DKX108" s="7"/>
      <c r="DKY108" s="7"/>
      <c r="DKZ108" s="7"/>
      <c r="DLA108" s="7"/>
      <c r="DLB108" s="7"/>
      <c r="DLC108" s="7"/>
      <c r="DLD108" s="7"/>
      <c r="DLE108" s="7"/>
      <c r="DLF108" s="7"/>
      <c r="DLG108" s="7"/>
      <c r="DLH108" s="7"/>
      <c r="DLI108" s="7"/>
      <c r="DLJ108" s="7"/>
      <c r="DLK108" s="7"/>
      <c r="DLL108" s="7"/>
      <c r="DLM108" s="7"/>
      <c r="DLN108" s="7"/>
      <c r="DLO108" s="7"/>
      <c r="DLP108" s="7"/>
      <c r="DLQ108" s="7"/>
      <c r="DLR108" s="7"/>
      <c r="DLS108" s="7"/>
      <c r="DLT108" s="7"/>
      <c r="DLU108" s="7"/>
      <c r="DLV108" s="7"/>
      <c r="DLW108" s="7"/>
      <c r="DLX108" s="7"/>
      <c r="DLY108" s="7"/>
      <c r="DLZ108" s="7"/>
      <c r="DMA108" s="7"/>
      <c r="DMB108" s="7"/>
      <c r="DMC108" s="7"/>
      <c r="DMD108" s="7"/>
      <c r="DME108" s="7"/>
      <c r="DMF108" s="7"/>
      <c r="DMG108" s="7"/>
      <c r="DMH108" s="7"/>
      <c r="DMI108" s="7"/>
      <c r="DMJ108" s="7"/>
      <c r="DMK108" s="7"/>
      <c r="DML108" s="7"/>
      <c r="DMM108" s="7"/>
      <c r="DMN108" s="7"/>
      <c r="DMO108" s="7"/>
      <c r="DMP108" s="7"/>
      <c r="DMQ108" s="7"/>
      <c r="DMR108" s="7"/>
      <c r="DMS108" s="7"/>
      <c r="DMT108" s="7"/>
      <c r="DMU108" s="7"/>
      <c r="DMV108" s="7"/>
      <c r="DMW108" s="7"/>
      <c r="DMX108" s="7"/>
      <c r="DMY108" s="7"/>
      <c r="DMZ108" s="7"/>
      <c r="DNA108" s="7"/>
      <c r="DNB108" s="7"/>
      <c r="DNC108" s="7"/>
      <c r="DND108" s="7"/>
      <c r="DNE108" s="7"/>
      <c r="DNF108" s="7"/>
      <c r="DNG108" s="7"/>
      <c r="DNH108" s="7"/>
      <c r="DNI108" s="7"/>
      <c r="DNJ108" s="7"/>
      <c r="DNK108" s="7"/>
      <c r="DNL108" s="7"/>
      <c r="DNM108" s="7"/>
      <c r="DNN108" s="7"/>
      <c r="DNO108" s="7"/>
      <c r="DNP108" s="7"/>
      <c r="DNQ108" s="7"/>
      <c r="DNR108" s="7"/>
      <c r="DNS108" s="7"/>
      <c r="DNT108" s="7"/>
      <c r="DNU108" s="7"/>
      <c r="DNV108" s="7"/>
      <c r="DNW108" s="7"/>
      <c r="DNX108" s="7"/>
      <c r="DNY108" s="7"/>
      <c r="DNZ108" s="7"/>
      <c r="DOA108" s="7"/>
      <c r="DOB108" s="7"/>
      <c r="DOC108" s="7"/>
      <c r="DOD108" s="7"/>
      <c r="DOE108" s="7"/>
      <c r="DOF108" s="7"/>
      <c r="DOG108" s="7"/>
      <c r="DOH108" s="7"/>
      <c r="DOI108" s="7"/>
      <c r="DOJ108" s="7"/>
      <c r="DOK108" s="7"/>
      <c r="DOL108" s="7"/>
      <c r="DOM108" s="7"/>
      <c r="DON108" s="7"/>
      <c r="DOO108" s="7"/>
      <c r="DOP108" s="7"/>
      <c r="DOQ108" s="7"/>
      <c r="DOR108" s="7"/>
      <c r="DOS108" s="7"/>
      <c r="DOT108" s="7"/>
      <c r="DOU108" s="7"/>
      <c r="DOV108" s="7"/>
      <c r="DOW108" s="7"/>
      <c r="DOX108" s="7"/>
      <c r="DOY108" s="7"/>
      <c r="DOZ108" s="7"/>
      <c r="DPA108" s="7"/>
      <c r="DPB108" s="7"/>
      <c r="DPC108" s="7"/>
      <c r="DPD108" s="7"/>
      <c r="DPE108" s="7"/>
      <c r="DPF108" s="7"/>
      <c r="DPG108" s="7"/>
      <c r="DPH108" s="7"/>
      <c r="DPI108" s="7"/>
      <c r="DPJ108" s="7"/>
      <c r="DPK108" s="7"/>
      <c r="DPL108" s="7"/>
      <c r="DPM108" s="7"/>
      <c r="DPN108" s="7"/>
      <c r="DPO108" s="7"/>
      <c r="DPP108" s="7"/>
      <c r="DPQ108" s="7"/>
      <c r="DPR108" s="7"/>
      <c r="DPS108" s="7"/>
      <c r="DPT108" s="7"/>
      <c r="DPU108" s="7"/>
      <c r="DPV108" s="7"/>
      <c r="DPW108" s="7"/>
      <c r="DPX108" s="7"/>
      <c r="DPY108" s="7"/>
      <c r="DPZ108" s="7"/>
      <c r="DQA108" s="7"/>
      <c r="DQB108" s="7"/>
      <c r="DQC108" s="7"/>
      <c r="DQD108" s="7"/>
      <c r="DQE108" s="7"/>
      <c r="DQF108" s="7"/>
      <c r="DQG108" s="7"/>
      <c r="DQH108" s="7"/>
      <c r="DQI108" s="7"/>
      <c r="DQJ108" s="7"/>
      <c r="DQK108" s="7"/>
      <c r="DQL108" s="7"/>
      <c r="DQM108" s="7"/>
      <c r="DQN108" s="7"/>
      <c r="DQO108" s="7"/>
      <c r="DQP108" s="7"/>
      <c r="DQQ108" s="7"/>
      <c r="DQR108" s="7"/>
      <c r="DQS108" s="7"/>
      <c r="DQT108" s="7"/>
      <c r="DQU108" s="7"/>
      <c r="DQV108" s="7"/>
      <c r="DQW108" s="7"/>
      <c r="DQX108" s="7"/>
      <c r="DQY108" s="7"/>
      <c r="DQZ108" s="7"/>
      <c r="DRA108" s="7"/>
      <c r="DRB108" s="7"/>
      <c r="DRC108" s="7"/>
      <c r="DRD108" s="7"/>
      <c r="DRE108" s="7"/>
      <c r="DRF108" s="7"/>
      <c r="DRG108" s="7"/>
      <c r="DRH108" s="7"/>
      <c r="DRI108" s="7"/>
      <c r="DRJ108" s="7"/>
      <c r="DRK108" s="7"/>
      <c r="DRL108" s="7"/>
      <c r="DRM108" s="7"/>
      <c r="DRN108" s="7"/>
      <c r="DRO108" s="7"/>
      <c r="DRP108" s="7"/>
      <c r="DRQ108" s="7"/>
      <c r="DRR108" s="7"/>
      <c r="DRS108" s="7"/>
      <c r="DRT108" s="7"/>
      <c r="DRU108" s="7"/>
      <c r="DRV108" s="7"/>
      <c r="DRW108" s="7"/>
      <c r="DRX108" s="7"/>
      <c r="DRY108" s="7"/>
      <c r="DRZ108" s="7"/>
      <c r="DSA108" s="7"/>
      <c r="DSB108" s="7"/>
      <c r="DSC108" s="7"/>
      <c r="DSD108" s="7"/>
      <c r="DSE108" s="7"/>
      <c r="DSF108" s="7"/>
      <c r="DSG108" s="7"/>
      <c r="DSH108" s="7"/>
      <c r="DSI108" s="7"/>
      <c r="DSJ108" s="7"/>
      <c r="DSK108" s="7"/>
      <c r="DSL108" s="7"/>
      <c r="DSM108" s="7"/>
      <c r="DSN108" s="7"/>
      <c r="DSO108" s="7"/>
      <c r="DSP108" s="7"/>
      <c r="DSQ108" s="7"/>
      <c r="DSR108" s="7"/>
      <c r="DSS108" s="7"/>
      <c r="DST108" s="7"/>
      <c r="DSU108" s="7"/>
      <c r="DSV108" s="7"/>
      <c r="DSW108" s="7"/>
      <c r="DSX108" s="7"/>
      <c r="DSY108" s="7"/>
      <c r="DSZ108" s="7"/>
      <c r="DTA108" s="7"/>
      <c r="DTB108" s="7"/>
      <c r="DTC108" s="7"/>
      <c r="DTD108" s="7"/>
      <c r="DTE108" s="7"/>
      <c r="DTF108" s="7"/>
      <c r="DTG108" s="7"/>
      <c r="DTH108" s="7"/>
      <c r="DTI108" s="7"/>
      <c r="DTJ108" s="7"/>
      <c r="DTK108" s="7"/>
      <c r="DTL108" s="7"/>
      <c r="DTM108" s="7"/>
      <c r="DTN108" s="7"/>
      <c r="DTO108" s="7"/>
      <c r="DTP108" s="7"/>
      <c r="DTQ108" s="7"/>
      <c r="DTR108" s="7"/>
      <c r="DTS108" s="7"/>
      <c r="DTT108" s="7"/>
      <c r="DTU108" s="7"/>
      <c r="DTV108" s="7"/>
      <c r="DTW108" s="7"/>
      <c r="DTX108" s="7"/>
      <c r="DTY108" s="7"/>
      <c r="DTZ108" s="7"/>
      <c r="DUA108" s="7"/>
      <c r="DUB108" s="7"/>
      <c r="DUC108" s="7"/>
      <c r="DUD108" s="7"/>
      <c r="DUE108" s="7"/>
      <c r="DUF108" s="7"/>
      <c r="DUG108" s="7"/>
      <c r="DUH108" s="7"/>
      <c r="DUI108" s="7"/>
      <c r="DUJ108" s="7"/>
      <c r="DUK108" s="7"/>
      <c r="DUL108" s="7"/>
      <c r="DUM108" s="7"/>
      <c r="DUN108" s="7"/>
      <c r="DUO108" s="7"/>
      <c r="DUP108" s="7"/>
      <c r="DUQ108" s="7"/>
      <c r="DUR108" s="7"/>
      <c r="DUS108" s="7"/>
      <c r="DUT108" s="7"/>
      <c r="DUU108" s="7"/>
      <c r="DUV108" s="7"/>
      <c r="DUW108" s="7"/>
      <c r="DUX108" s="7"/>
      <c r="DUY108" s="7"/>
      <c r="DUZ108" s="7"/>
      <c r="DVA108" s="7"/>
      <c r="DVB108" s="7"/>
      <c r="DVC108" s="7"/>
      <c r="DVD108" s="7"/>
      <c r="DVE108" s="7"/>
      <c r="DVF108" s="7"/>
      <c r="DVG108" s="7"/>
      <c r="DVH108" s="7"/>
      <c r="DVI108" s="7"/>
      <c r="DVJ108" s="7"/>
      <c r="DVK108" s="7"/>
      <c r="DVL108" s="7"/>
      <c r="DVM108" s="7"/>
      <c r="DVN108" s="7"/>
      <c r="DVO108" s="7"/>
      <c r="DVP108" s="7"/>
      <c r="DVQ108" s="7"/>
      <c r="DVR108" s="7"/>
      <c r="DVS108" s="7"/>
      <c r="DVT108" s="7"/>
      <c r="DVU108" s="7"/>
      <c r="DVV108" s="7"/>
      <c r="DVW108" s="7"/>
      <c r="DVX108" s="7"/>
      <c r="DVY108" s="7"/>
      <c r="DVZ108" s="7"/>
      <c r="DWA108" s="7"/>
      <c r="DWB108" s="7"/>
      <c r="DWC108" s="7"/>
      <c r="DWD108" s="7"/>
      <c r="DWE108" s="7"/>
      <c r="DWF108" s="7"/>
      <c r="DWG108" s="7"/>
      <c r="DWH108" s="7"/>
      <c r="DWI108" s="7"/>
      <c r="DWJ108" s="7"/>
      <c r="DWK108" s="7"/>
      <c r="DWL108" s="7"/>
      <c r="DWM108" s="7"/>
      <c r="DWN108" s="7"/>
      <c r="DWO108" s="7"/>
      <c r="DWP108" s="7"/>
      <c r="DWQ108" s="7"/>
      <c r="DWR108" s="7"/>
      <c r="DWS108" s="7"/>
      <c r="DWT108" s="7"/>
      <c r="DWU108" s="7"/>
      <c r="DWV108" s="7"/>
      <c r="DWW108" s="7"/>
      <c r="DWX108" s="7"/>
      <c r="DWY108" s="7"/>
      <c r="DWZ108" s="7"/>
      <c r="DXA108" s="7"/>
      <c r="DXB108" s="7"/>
      <c r="DXC108" s="7"/>
      <c r="DXD108" s="7"/>
      <c r="DXE108" s="7"/>
      <c r="DXF108" s="7"/>
      <c r="DXG108" s="7"/>
      <c r="DXH108" s="7"/>
      <c r="DXI108" s="7"/>
      <c r="DXJ108" s="7"/>
      <c r="DXK108" s="7"/>
      <c r="DXL108" s="7"/>
      <c r="DXM108" s="7"/>
      <c r="DXN108" s="7"/>
      <c r="DXO108" s="7"/>
      <c r="DXP108" s="7"/>
      <c r="DXQ108" s="7"/>
      <c r="DXR108" s="7"/>
      <c r="DXS108" s="7"/>
      <c r="DXT108" s="7"/>
      <c r="DXU108" s="7"/>
      <c r="DXV108" s="7"/>
      <c r="DXW108" s="7"/>
      <c r="DXX108" s="7"/>
      <c r="DXY108" s="7"/>
      <c r="DXZ108" s="7"/>
      <c r="DYA108" s="7"/>
      <c r="DYB108" s="7"/>
      <c r="DYC108" s="7"/>
      <c r="DYD108" s="7"/>
      <c r="DYE108" s="7"/>
      <c r="DYF108" s="7"/>
      <c r="DYG108" s="7"/>
      <c r="DYH108" s="7"/>
      <c r="DYI108" s="7"/>
      <c r="DYJ108" s="7"/>
      <c r="DYK108" s="7"/>
      <c r="DYL108" s="7"/>
      <c r="DYM108" s="7"/>
      <c r="DYN108" s="7"/>
      <c r="DYO108" s="7"/>
      <c r="DYP108" s="7"/>
      <c r="DYQ108" s="7"/>
      <c r="DYR108" s="7"/>
      <c r="DYS108" s="7"/>
      <c r="DYT108" s="7"/>
      <c r="DYU108" s="7"/>
      <c r="DYV108" s="7"/>
      <c r="DYW108" s="7"/>
      <c r="DYX108" s="7"/>
      <c r="DYY108" s="7"/>
      <c r="DYZ108" s="7"/>
      <c r="DZA108" s="7"/>
      <c r="DZB108" s="7"/>
      <c r="DZC108" s="7"/>
      <c r="DZD108" s="7"/>
      <c r="DZE108" s="7"/>
      <c r="DZF108" s="7"/>
      <c r="DZG108" s="7"/>
      <c r="DZH108" s="7"/>
      <c r="DZI108" s="7"/>
      <c r="DZJ108" s="7"/>
      <c r="DZK108" s="7"/>
      <c r="DZL108" s="7"/>
      <c r="DZM108" s="7"/>
      <c r="DZN108" s="7"/>
      <c r="DZO108" s="7"/>
      <c r="DZP108" s="7"/>
      <c r="DZQ108" s="7"/>
      <c r="DZR108" s="7"/>
      <c r="DZS108" s="7"/>
      <c r="DZT108" s="7"/>
      <c r="DZU108" s="7"/>
      <c r="DZV108" s="7"/>
      <c r="DZW108" s="7"/>
      <c r="DZX108" s="7"/>
      <c r="DZY108" s="7"/>
      <c r="DZZ108" s="7"/>
      <c r="EAA108" s="7"/>
      <c r="EAB108" s="7"/>
      <c r="EAC108" s="7"/>
      <c r="EAD108" s="7"/>
      <c r="EAE108" s="7"/>
      <c r="EAF108" s="7"/>
      <c r="EAG108" s="7"/>
      <c r="EAH108" s="7"/>
      <c r="EAI108" s="7"/>
      <c r="EAJ108" s="7"/>
      <c r="EAK108" s="7"/>
      <c r="EAL108" s="7"/>
      <c r="EAM108" s="7"/>
      <c r="EAN108" s="7"/>
      <c r="EAO108" s="7"/>
      <c r="EAP108" s="7"/>
      <c r="EAQ108" s="7"/>
      <c r="EAR108" s="7"/>
      <c r="EAS108" s="7"/>
      <c r="EAT108" s="7"/>
      <c r="EAU108" s="7"/>
      <c r="EAV108" s="7"/>
      <c r="EAW108" s="7"/>
      <c r="EAX108" s="7"/>
      <c r="EAY108" s="7"/>
      <c r="EAZ108" s="7"/>
      <c r="EBA108" s="7"/>
      <c r="EBB108" s="7"/>
      <c r="EBC108" s="7"/>
      <c r="EBD108" s="7"/>
      <c r="EBE108" s="7"/>
      <c r="EBF108" s="7"/>
      <c r="EBG108" s="7"/>
      <c r="EBH108" s="7"/>
      <c r="EBI108" s="7"/>
      <c r="EBJ108" s="7"/>
      <c r="EBK108" s="7"/>
      <c r="EBL108" s="7"/>
      <c r="EBM108" s="7"/>
      <c r="EBN108" s="7"/>
      <c r="EBO108" s="7"/>
      <c r="EBP108" s="7"/>
      <c r="EBQ108" s="7"/>
      <c r="EBR108" s="7"/>
      <c r="EBS108" s="7"/>
      <c r="EBT108" s="7"/>
      <c r="EBU108" s="7"/>
      <c r="EBV108" s="7"/>
      <c r="EBW108" s="7"/>
      <c r="EBX108" s="7"/>
      <c r="EBY108" s="7"/>
      <c r="EBZ108" s="7"/>
      <c r="ECA108" s="7"/>
      <c r="ECB108" s="7"/>
      <c r="ECC108" s="7"/>
      <c r="ECD108" s="7"/>
      <c r="ECE108" s="7"/>
      <c r="ECF108" s="7"/>
      <c r="ECG108" s="7"/>
      <c r="ECH108" s="7"/>
      <c r="ECI108" s="7"/>
      <c r="ECJ108" s="7"/>
      <c r="ECK108" s="7"/>
      <c r="ECL108" s="7"/>
      <c r="ECM108" s="7"/>
      <c r="ECN108" s="7"/>
      <c r="ECO108" s="7"/>
      <c r="ECP108" s="7"/>
      <c r="ECQ108" s="7"/>
      <c r="ECR108" s="7"/>
      <c r="ECS108" s="7"/>
      <c r="ECT108" s="7"/>
      <c r="ECU108" s="7"/>
      <c r="ECV108" s="7"/>
      <c r="ECW108" s="7"/>
      <c r="ECX108" s="7"/>
      <c r="ECY108" s="7"/>
      <c r="ECZ108" s="7"/>
      <c r="EDA108" s="7"/>
      <c r="EDB108" s="7"/>
      <c r="EDC108" s="7"/>
      <c r="EDD108" s="7"/>
      <c r="EDE108" s="7"/>
      <c r="EDF108" s="7"/>
      <c r="EDG108" s="7"/>
      <c r="EDH108" s="7"/>
      <c r="EDI108" s="7"/>
      <c r="EDJ108" s="7"/>
      <c r="EDK108" s="7"/>
      <c r="EDL108" s="7"/>
      <c r="EDM108" s="7"/>
      <c r="EDN108" s="7"/>
      <c r="EDO108" s="7"/>
      <c r="EDP108" s="7"/>
      <c r="EDQ108" s="7"/>
      <c r="EDR108" s="7"/>
      <c r="EDS108" s="7"/>
      <c r="EDT108" s="7"/>
      <c r="EDU108" s="7"/>
      <c r="EDV108" s="7"/>
      <c r="EDW108" s="7"/>
      <c r="EDX108" s="7"/>
      <c r="EDY108" s="7"/>
      <c r="EDZ108" s="7"/>
      <c r="EEA108" s="7"/>
      <c r="EEB108" s="7"/>
      <c r="EEC108" s="7"/>
      <c r="EED108" s="7"/>
      <c r="EEE108" s="7"/>
      <c r="EEF108" s="7"/>
      <c r="EEG108" s="7"/>
      <c r="EEH108" s="7"/>
      <c r="EEI108" s="7"/>
      <c r="EEJ108" s="7"/>
      <c r="EEK108" s="7"/>
      <c r="EEL108" s="7"/>
      <c r="EEM108" s="7"/>
      <c r="EEN108" s="7"/>
      <c r="EEO108" s="7"/>
      <c r="EEP108" s="7"/>
      <c r="EEQ108" s="7"/>
      <c r="EER108" s="7"/>
      <c r="EES108" s="7"/>
      <c r="EET108" s="7"/>
      <c r="EEU108" s="7"/>
      <c r="EEV108" s="7"/>
      <c r="EEW108" s="7"/>
      <c r="EEX108" s="7"/>
      <c r="EEY108" s="7"/>
      <c r="EEZ108" s="7"/>
      <c r="EFA108" s="7"/>
      <c r="EFB108" s="7"/>
      <c r="EFC108" s="7"/>
      <c r="EFD108" s="7"/>
      <c r="EFE108" s="7"/>
      <c r="EFF108" s="7"/>
      <c r="EFG108" s="7"/>
      <c r="EFH108" s="7"/>
      <c r="EFI108" s="7"/>
      <c r="EFJ108" s="7"/>
      <c r="EFK108" s="7"/>
      <c r="EFL108" s="7"/>
      <c r="EFM108" s="7"/>
      <c r="EFN108" s="7"/>
      <c r="EFO108" s="7"/>
      <c r="EFP108" s="7"/>
      <c r="EFQ108" s="7"/>
      <c r="EFR108" s="7"/>
      <c r="EFS108" s="7"/>
      <c r="EFT108" s="7"/>
      <c r="EFU108" s="7"/>
      <c r="EFV108" s="7"/>
      <c r="EFW108" s="7"/>
      <c r="EFX108" s="7"/>
      <c r="EFY108" s="7"/>
      <c r="EFZ108" s="7"/>
      <c r="EGA108" s="7"/>
      <c r="EGB108" s="7"/>
      <c r="EGC108" s="7"/>
      <c r="EGD108" s="7"/>
      <c r="EGE108" s="7"/>
      <c r="EGF108" s="7"/>
      <c r="EGG108" s="7"/>
      <c r="EGH108" s="7"/>
      <c r="EGI108" s="7"/>
      <c r="EGJ108" s="7"/>
      <c r="EGK108" s="7"/>
      <c r="EGL108" s="7"/>
      <c r="EGM108" s="7"/>
      <c r="EGN108" s="7"/>
      <c r="EGO108" s="7"/>
      <c r="EGP108" s="7"/>
      <c r="EGQ108" s="7"/>
      <c r="EGR108" s="7"/>
      <c r="EGS108" s="7"/>
      <c r="EGT108" s="7"/>
      <c r="EGU108" s="7"/>
      <c r="EGV108" s="7"/>
      <c r="EGW108" s="7"/>
      <c r="EGX108" s="7"/>
      <c r="EGY108" s="7"/>
      <c r="EGZ108" s="7"/>
      <c r="EHA108" s="7"/>
      <c r="EHB108" s="7"/>
      <c r="EHC108" s="7"/>
      <c r="EHD108" s="7"/>
      <c r="EHE108" s="7"/>
      <c r="EHF108" s="7"/>
      <c r="EHG108" s="7"/>
      <c r="EHH108" s="7"/>
      <c r="EHI108" s="7"/>
      <c r="EHJ108" s="7"/>
      <c r="EHK108" s="7"/>
      <c r="EHL108" s="7"/>
      <c r="EHM108" s="7"/>
      <c r="EHN108" s="7"/>
      <c r="EHO108" s="7"/>
      <c r="EHP108" s="7"/>
      <c r="EHQ108" s="7"/>
      <c r="EHR108" s="7"/>
      <c r="EHS108" s="7"/>
      <c r="EHT108" s="7"/>
      <c r="EHU108" s="7"/>
      <c r="EHV108" s="7"/>
      <c r="EHW108" s="7"/>
      <c r="EHX108" s="7"/>
      <c r="EHY108" s="7"/>
      <c r="EHZ108" s="7"/>
      <c r="EIA108" s="7"/>
      <c r="EIB108" s="7"/>
      <c r="EIC108" s="7"/>
      <c r="EID108" s="7"/>
      <c r="EIE108" s="7"/>
      <c r="EIF108" s="7"/>
      <c r="EIG108" s="7"/>
      <c r="EIH108" s="7"/>
      <c r="EII108" s="7"/>
      <c r="EIJ108" s="7"/>
      <c r="EIK108" s="7"/>
      <c r="EIL108" s="7"/>
      <c r="EIM108" s="7"/>
      <c r="EIN108" s="7"/>
      <c r="EIO108" s="7"/>
      <c r="EIP108" s="7"/>
      <c r="EIQ108" s="7"/>
      <c r="EIR108" s="7"/>
      <c r="EIS108" s="7"/>
      <c r="EIT108" s="7"/>
      <c r="EIU108" s="7"/>
      <c r="EIV108" s="7"/>
      <c r="EIW108" s="7"/>
      <c r="EIX108" s="7"/>
      <c r="EIY108" s="7"/>
      <c r="EIZ108" s="7"/>
      <c r="EJA108" s="7"/>
      <c r="EJB108" s="7"/>
      <c r="EJC108" s="7"/>
      <c r="EJD108" s="7"/>
      <c r="EJE108" s="7"/>
      <c r="EJF108" s="7"/>
      <c r="EJG108" s="7"/>
      <c r="EJH108" s="7"/>
      <c r="EJI108" s="7"/>
      <c r="EJJ108" s="7"/>
      <c r="EJK108" s="7"/>
      <c r="EJL108" s="7"/>
      <c r="EJM108" s="7"/>
      <c r="EJN108" s="7"/>
      <c r="EJO108" s="7"/>
      <c r="EJP108" s="7"/>
      <c r="EJQ108" s="7"/>
      <c r="EJR108" s="7"/>
      <c r="EJS108" s="7"/>
      <c r="EJT108" s="7"/>
      <c r="EJU108" s="7"/>
      <c r="EJV108" s="7"/>
      <c r="EJW108" s="7"/>
      <c r="EJX108" s="7"/>
      <c r="EJY108" s="7"/>
      <c r="EJZ108" s="7"/>
      <c r="EKA108" s="7"/>
      <c r="EKB108" s="7"/>
      <c r="EKC108" s="7"/>
      <c r="EKD108" s="7"/>
      <c r="EKE108" s="7"/>
      <c r="EKF108" s="7"/>
      <c r="EKG108" s="7"/>
      <c r="EKH108" s="7"/>
      <c r="EKI108" s="7"/>
      <c r="EKJ108" s="7"/>
      <c r="EKK108" s="7"/>
      <c r="EKL108" s="7"/>
      <c r="EKM108" s="7"/>
      <c r="EKN108" s="7"/>
      <c r="EKO108" s="7"/>
      <c r="EKP108" s="7"/>
      <c r="EKQ108" s="7"/>
      <c r="EKR108" s="7"/>
      <c r="EKS108" s="7"/>
      <c r="EKT108" s="7"/>
      <c r="EKU108" s="7"/>
      <c r="EKV108" s="7"/>
      <c r="EKW108" s="7"/>
      <c r="EKX108" s="7"/>
      <c r="EKY108" s="7"/>
      <c r="EKZ108" s="7"/>
      <c r="ELA108" s="7"/>
      <c r="ELB108" s="7"/>
      <c r="ELC108" s="7"/>
      <c r="ELD108" s="7"/>
      <c r="ELE108" s="7"/>
      <c r="ELF108" s="7"/>
      <c r="ELG108" s="7"/>
      <c r="ELH108" s="7"/>
      <c r="ELI108" s="7"/>
      <c r="ELJ108" s="7"/>
      <c r="ELK108" s="7"/>
      <c r="ELL108" s="7"/>
      <c r="ELM108" s="7"/>
      <c r="ELN108" s="7"/>
      <c r="ELO108" s="7"/>
      <c r="ELP108" s="7"/>
      <c r="ELQ108" s="7"/>
      <c r="ELR108" s="7"/>
      <c r="ELS108" s="7"/>
      <c r="ELT108" s="7"/>
      <c r="ELU108" s="7"/>
      <c r="ELV108" s="7"/>
      <c r="ELW108" s="7"/>
      <c r="ELX108" s="7"/>
      <c r="ELY108" s="7"/>
      <c r="ELZ108" s="7"/>
      <c r="EMA108" s="7"/>
      <c r="EMB108" s="7"/>
      <c r="EMC108" s="7"/>
      <c r="EMD108" s="7"/>
      <c r="EME108" s="7"/>
      <c r="EMF108" s="7"/>
      <c r="EMG108" s="7"/>
      <c r="EMH108" s="7"/>
      <c r="EMI108" s="7"/>
      <c r="EMJ108" s="7"/>
      <c r="EMK108" s="7"/>
      <c r="EML108" s="7"/>
      <c r="EMM108" s="7"/>
      <c r="EMN108" s="7"/>
      <c r="EMO108" s="7"/>
      <c r="EMP108" s="7"/>
      <c r="EMQ108" s="7"/>
      <c r="EMR108" s="7"/>
      <c r="EMS108" s="7"/>
      <c r="EMT108" s="7"/>
      <c r="EMU108" s="7"/>
      <c r="EMV108" s="7"/>
      <c r="EMW108" s="7"/>
      <c r="EMX108" s="7"/>
      <c r="EMY108" s="7"/>
      <c r="EMZ108" s="7"/>
      <c r="ENA108" s="7"/>
      <c r="ENB108" s="7"/>
      <c r="ENC108" s="7"/>
      <c r="END108" s="7"/>
      <c r="ENE108" s="7"/>
      <c r="ENF108" s="7"/>
      <c r="ENG108" s="7"/>
      <c r="ENH108" s="7"/>
      <c r="ENI108" s="7"/>
      <c r="ENJ108" s="7"/>
      <c r="ENK108" s="7"/>
      <c r="ENL108" s="7"/>
      <c r="ENM108" s="7"/>
      <c r="ENN108" s="7"/>
      <c r="ENO108" s="7"/>
      <c r="ENP108" s="7"/>
      <c r="ENQ108" s="7"/>
      <c r="ENR108" s="7"/>
      <c r="ENS108" s="7"/>
      <c r="ENT108" s="7"/>
      <c r="ENU108" s="7"/>
      <c r="ENV108" s="7"/>
      <c r="ENW108" s="7"/>
      <c r="ENX108" s="7"/>
      <c r="ENY108" s="7"/>
      <c r="ENZ108" s="7"/>
      <c r="EOA108" s="7"/>
      <c r="EOB108" s="7"/>
      <c r="EOC108" s="7"/>
      <c r="EOD108" s="7"/>
      <c r="EOE108" s="7"/>
      <c r="EOF108" s="7"/>
      <c r="EOG108" s="7"/>
      <c r="EOH108" s="7"/>
      <c r="EOI108" s="7"/>
      <c r="EOJ108" s="7"/>
      <c r="EOK108" s="7"/>
      <c r="EOL108" s="7"/>
      <c r="EOM108" s="7"/>
      <c r="EON108" s="7"/>
      <c r="EOO108" s="7"/>
      <c r="EOP108" s="7"/>
      <c r="EOQ108" s="7"/>
      <c r="EOR108" s="7"/>
      <c r="EOS108" s="7"/>
      <c r="EOT108" s="7"/>
      <c r="EOU108" s="7"/>
      <c r="EOV108" s="7"/>
      <c r="EOW108" s="7"/>
      <c r="EOX108" s="7"/>
      <c r="EOY108" s="7"/>
      <c r="EOZ108" s="7"/>
      <c r="EPA108" s="7"/>
      <c r="EPB108" s="7"/>
      <c r="EPC108" s="7"/>
      <c r="EPD108" s="7"/>
      <c r="EPE108" s="7"/>
      <c r="EPF108" s="7"/>
      <c r="EPG108" s="7"/>
      <c r="EPH108" s="7"/>
      <c r="EPI108" s="7"/>
      <c r="EPJ108" s="7"/>
      <c r="EPK108" s="7"/>
      <c r="EPL108" s="7"/>
      <c r="EPM108" s="7"/>
      <c r="EPN108" s="7"/>
      <c r="EPO108" s="7"/>
      <c r="EPP108" s="7"/>
      <c r="EPQ108" s="7"/>
      <c r="EPR108" s="7"/>
      <c r="EPS108" s="7"/>
      <c r="EPT108" s="7"/>
      <c r="EPU108" s="7"/>
      <c r="EPV108" s="7"/>
      <c r="EPW108" s="7"/>
      <c r="EPX108" s="7"/>
      <c r="EPY108" s="7"/>
      <c r="EPZ108" s="7"/>
      <c r="EQA108" s="7"/>
      <c r="EQB108" s="7"/>
      <c r="EQC108" s="7"/>
      <c r="EQD108" s="7"/>
      <c r="EQE108" s="7"/>
      <c r="EQF108" s="7"/>
      <c r="EQG108" s="7"/>
      <c r="EQH108" s="7"/>
      <c r="EQI108" s="7"/>
      <c r="EQJ108" s="7"/>
      <c r="EQK108" s="7"/>
      <c r="EQL108" s="7"/>
      <c r="EQM108" s="7"/>
      <c r="EQN108" s="7"/>
      <c r="EQO108" s="7"/>
      <c r="EQP108" s="7"/>
      <c r="EQQ108" s="7"/>
      <c r="EQR108" s="7"/>
      <c r="EQS108" s="7"/>
      <c r="EQT108" s="7"/>
      <c r="EQU108" s="7"/>
      <c r="EQV108" s="7"/>
      <c r="EQW108" s="7"/>
      <c r="EQX108" s="7"/>
      <c r="EQY108" s="7"/>
      <c r="EQZ108" s="7"/>
      <c r="ERA108" s="7"/>
      <c r="ERB108" s="7"/>
      <c r="ERC108" s="7"/>
      <c r="ERD108" s="7"/>
      <c r="ERE108" s="7"/>
      <c r="ERF108" s="7"/>
      <c r="ERG108" s="7"/>
      <c r="ERH108" s="7"/>
      <c r="ERI108" s="7"/>
      <c r="ERJ108" s="7"/>
      <c r="ERK108" s="7"/>
      <c r="ERL108" s="7"/>
      <c r="ERM108" s="7"/>
      <c r="ERN108" s="7"/>
      <c r="ERO108" s="7"/>
      <c r="ERP108" s="7"/>
      <c r="ERQ108" s="7"/>
      <c r="ERR108" s="7"/>
      <c r="ERS108" s="7"/>
      <c r="ERT108" s="7"/>
      <c r="ERU108" s="7"/>
      <c r="ERV108" s="7"/>
      <c r="ERW108" s="7"/>
      <c r="ERX108" s="7"/>
      <c r="ERY108" s="7"/>
      <c r="ERZ108" s="7"/>
      <c r="ESA108" s="7"/>
      <c r="ESB108" s="7"/>
      <c r="ESC108" s="7"/>
      <c r="ESD108" s="7"/>
      <c r="ESE108" s="7"/>
      <c r="ESF108" s="7"/>
      <c r="ESG108" s="7"/>
      <c r="ESH108" s="7"/>
      <c r="ESI108" s="7"/>
      <c r="ESJ108" s="7"/>
      <c r="ESK108" s="7"/>
      <c r="ESL108" s="7"/>
      <c r="ESM108" s="7"/>
      <c r="ESN108" s="7"/>
      <c r="ESO108" s="7"/>
      <c r="ESP108" s="7"/>
      <c r="ESQ108" s="7"/>
      <c r="ESR108" s="7"/>
      <c r="ESS108" s="7"/>
      <c r="EST108" s="7"/>
      <c r="ESU108" s="7"/>
      <c r="ESV108" s="7"/>
      <c r="ESW108" s="7"/>
      <c r="ESX108" s="7"/>
      <c r="ESY108" s="7"/>
      <c r="ESZ108" s="7"/>
      <c r="ETA108" s="7"/>
      <c r="ETB108" s="7"/>
      <c r="ETC108" s="7"/>
      <c r="ETD108" s="7"/>
      <c r="ETE108" s="7"/>
      <c r="ETF108" s="7"/>
      <c r="ETG108" s="7"/>
      <c r="ETH108" s="7"/>
      <c r="ETI108" s="7"/>
      <c r="ETJ108" s="7"/>
      <c r="ETK108" s="7"/>
      <c r="ETL108" s="7"/>
      <c r="ETM108" s="7"/>
      <c r="ETN108" s="7"/>
      <c r="ETO108" s="7"/>
      <c r="ETP108" s="7"/>
      <c r="ETQ108" s="7"/>
      <c r="ETR108" s="7"/>
      <c r="ETS108" s="7"/>
      <c r="ETT108" s="7"/>
      <c r="ETU108" s="7"/>
      <c r="ETV108" s="7"/>
      <c r="ETW108" s="7"/>
      <c r="ETX108" s="7"/>
      <c r="ETY108" s="7"/>
      <c r="ETZ108" s="7"/>
      <c r="EUA108" s="7"/>
      <c r="EUB108" s="7"/>
      <c r="EUC108" s="7"/>
      <c r="EUD108" s="7"/>
      <c r="EUE108" s="7"/>
      <c r="EUF108" s="7"/>
      <c r="EUG108" s="7"/>
      <c r="EUH108" s="7"/>
      <c r="EUI108" s="7"/>
      <c r="EUJ108" s="7"/>
      <c r="EUK108" s="7"/>
      <c r="EUL108" s="7"/>
      <c r="EUM108" s="7"/>
      <c r="EUN108" s="7"/>
      <c r="EUO108" s="7"/>
      <c r="EUP108" s="7"/>
      <c r="EUQ108" s="7"/>
      <c r="EUR108" s="7"/>
      <c r="EUS108" s="7"/>
      <c r="EUT108" s="7"/>
      <c r="EUU108" s="7"/>
      <c r="EUV108" s="7"/>
      <c r="EUW108" s="7"/>
      <c r="EUX108" s="7"/>
      <c r="EUY108" s="7"/>
      <c r="EUZ108" s="7"/>
      <c r="EVA108" s="7"/>
      <c r="EVB108" s="7"/>
      <c r="EVC108" s="7"/>
      <c r="EVD108" s="7"/>
      <c r="EVE108" s="7"/>
      <c r="EVF108" s="7"/>
      <c r="EVG108" s="7"/>
      <c r="EVH108" s="7"/>
      <c r="EVI108" s="7"/>
      <c r="EVJ108" s="7"/>
      <c r="EVK108" s="7"/>
      <c r="EVL108" s="7"/>
      <c r="EVM108" s="7"/>
      <c r="EVN108" s="7"/>
      <c r="EVO108" s="7"/>
      <c r="EVP108" s="7"/>
      <c r="EVQ108" s="7"/>
      <c r="EVR108" s="7"/>
      <c r="EVS108" s="7"/>
      <c r="EVT108" s="7"/>
      <c r="EVU108" s="7"/>
      <c r="EVV108" s="7"/>
      <c r="EVW108" s="7"/>
      <c r="EVX108" s="7"/>
      <c r="EVY108" s="7"/>
      <c r="EVZ108" s="7"/>
      <c r="EWA108" s="7"/>
      <c r="EWB108" s="7"/>
      <c r="EWC108" s="7"/>
      <c r="EWD108" s="7"/>
      <c r="EWE108" s="7"/>
      <c r="EWF108" s="7"/>
      <c r="EWG108" s="7"/>
      <c r="EWH108" s="7"/>
      <c r="EWI108" s="7"/>
      <c r="EWJ108" s="7"/>
      <c r="EWK108" s="7"/>
      <c r="EWL108" s="7"/>
      <c r="EWM108" s="7"/>
      <c r="EWN108" s="7"/>
      <c r="EWO108" s="7"/>
      <c r="EWP108" s="7"/>
      <c r="EWQ108" s="7"/>
      <c r="EWR108" s="7"/>
      <c r="EWS108" s="7"/>
      <c r="EWT108" s="7"/>
      <c r="EWU108" s="7"/>
      <c r="EWV108" s="7"/>
      <c r="EWW108" s="7"/>
      <c r="EWX108" s="7"/>
      <c r="EWY108" s="7"/>
      <c r="EWZ108" s="7"/>
      <c r="EXA108" s="7"/>
      <c r="EXB108" s="7"/>
      <c r="EXC108" s="7"/>
      <c r="EXD108" s="7"/>
      <c r="EXE108" s="7"/>
      <c r="EXF108" s="7"/>
      <c r="EXG108" s="7"/>
      <c r="EXH108" s="7"/>
      <c r="EXI108" s="7"/>
      <c r="EXJ108" s="7"/>
      <c r="EXK108" s="7"/>
      <c r="EXL108" s="7"/>
      <c r="EXM108" s="7"/>
      <c r="EXN108" s="7"/>
      <c r="EXO108" s="7"/>
      <c r="EXP108" s="7"/>
      <c r="EXQ108" s="7"/>
      <c r="EXR108" s="7"/>
      <c r="EXS108" s="7"/>
      <c r="EXT108" s="7"/>
      <c r="EXU108" s="7"/>
      <c r="EXV108" s="7"/>
      <c r="EXW108" s="7"/>
      <c r="EXX108" s="7"/>
      <c r="EXY108" s="7"/>
      <c r="EXZ108" s="7"/>
      <c r="EYA108" s="7"/>
      <c r="EYB108" s="7"/>
      <c r="EYC108" s="7"/>
      <c r="EYD108" s="7"/>
      <c r="EYE108" s="7"/>
      <c r="EYF108" s="7"/>
      <c r="EYG108" s="7"/>
      <c r="EYH108" s="7"/>
      <c r="EYI108" s="7"/>
      <c r="EYJ108" s="7"/>
      <c r="EYK108" s="7"/>
      <c r="EYL108" s="7"/>
      <c r="EYM108" s="7"/>
      <c r="EYN108" s="7"/>
      <c r="EYO108" s="7"/>
      <c r="EYP108" s="7"/>
      <c r="EYQ108" s="7"/>
      <c r="EYR108" s="7"/>
      <c r="EYS108" s="7"/>
      <c r="EYT108" s="7"/>
      <c r="EYU108" s="7"/>
      <c r="EYV108" s="7"/>
      <c r="EYW108" s="7"/>
      <c r="EYX108" s="7"/>
      <c r="EYY108" s="7"/>
      <c r="EYZ108" s="7"/>
      <c r="EZA108" s="7"/>
      <c r="EZB108" s="7"/>
      <c r="EZC108" s="7"/>
      <c r="EZD108" s="7"/>
      <c r="EZE108" s="7"/>
      <c r="EZF108" s="7"/>
      <c r="EZG108" s="7"/>
      <c r="EZH108" s="7"/>
      <c r="EZI108" s="7"/>
      <c r="EZJ108" s="7"/>
      <c r="EZK108" s="7"/>
      <c r="EZL108" s="7"/>
      <c r="EZM108" s="7"/>
      <c r="EZN108" s="7"/>
      <c r="EZO108" s="7"/>
      <c r="EZP108" s="7"/>
      <c r="EZQ108" s="7"/>
      <c r="EZR108" s="7"/>
      <c r="EZS108" s="7"/>
      <c r="EZT108" s="7"/>
      <c r="EZU108" s="7"/>
      <c r="EZV108" s="7"/>
      <c r="EZW108" s="7"/>
      <c r="EZX108" s="7"/>
      <c r="EZY108" s="7"/>
      <c r="EZZ108" s="7"/>
      <c r="FAA108" s="7"/>
      <c r="FAB108" s="7"/>
      <c r="FAC108" s="7"/>
      <c r="FAD108" s="7"/>
      <c r="FAE108" s="7"/>
      <c r="FAF108" s="7"/>
      <c r="FAG108" s="7"/>
      <c r="FAH108" s="7"/>
      <c r="FAI108" s="7"/>
      <c r="FAJ108" s="7"/>
      <c r="FAK108" s="7"/>
      <c r="FAL108" s="7"/>
      <c r="FAM108" s="7"/>
      <c r="FAN108" s="7"/>
      <c r="FAO108" s="7"/>
      <c r="FAP108" s="7"/>
      <c r="FAQ108" s="7"/>
      <c r="FAR108" s="7"/>
      <c r="FAS108" s="7"/>
      <c r="FAT108" s="7"/>
      <c r="FAU108" s="7"/>
      <c r="FAV108" s="7"/>
      <c r="FAW108" s="7"/>
      <c r="FAX108" s="7"/>
      <c r="FAY108" s="7"/>
      <c r="FAZ108" s="7"/>
      <c r="FBA108" s="7"/>
      <c r="FBB108" s="7"/>
      <c r="FBC108" s="7"/>
      <c r="FBD108" s="7"/>
      <c r="FBE108" s="7"/>
      <c r="FBF108" s="7"/>
      <c r="FBG108" s="7"/>
      <c r="FBH108" s="7"/>
      <c r="FBI108" s="7"/>
      <c r="FBJ108" s="7"/>
      <c r="FBK108" s="7"/>
      <c r="FBL108" s="7"/>
      <c r="FBM108" s="7"/>
      <c r="FBN108" s="7"/>
      <c r="FBO108" s="7"/>
      <c r="FBP108" s="7"/>
      <c r="FBQ108" s="7"/>
      <c r="FBR108" s="7"/>
      <c r="FBS108" s="7"/>
      <c r="FBT108" s="7"/>
      <c r="FBU108" s="7"/>
      <c r="FBV108" s="7"/>
      <c r="FBW108" s="7"/>
      <c r="FBX108" s="7"/>
      <c r="FBY108" s="7"/>
      <c r="FBZ108" s="7"/>
      <c r="FCA108" s="7"/>
      <c r="FCB108" s="7"/>
      <c r="FCC108" s="7"/>
      <c r="FCD108" s="7"/>
      <c r="FCE108" s="7"/>
      <c r="FCF108" s="7"/>
      <c r="FCG108" s="7"/>
      <c r="FCH108" s="7"/>
      <c r="FCI108" s="7"/>
      <c r="FCJ108" s="7"/>
      <c r="FCK108" s="7"/>
      <c r="FCL108" s="7"/>
      <c r="FCM108" s="7"/>
      <c r="FCN108" s="7"/>
      <c r="FCO108" s="7"/>
      <c r="FCP108" s="7"/>
      <c r="FCQ108" s="7"/>
      <c r="FCR108" s="7"/>
      <c r="FCS108" s="7"/>
      <c r="FCT108" s="7"/>
      <c r="FCU108" s="7"/>
      <c r="FCV108" s="7"/>
      <c r="FCW108" s="7"/>
      <c r="FCX108" s="7"/>
      <c r="FCY108" s="7"/>
      <c r="FCZ108" s="7"/>
      <c r="FDA108" s="7"/>
      <c r="FDB108" s="7"/>
      <c r="FDC108" s="7"/>
      <c r="FDD108" s="7"/>
      <c r="FDE108" s="7"/>
      <c r="FDF108" s="7"/>
      <c r="FDG108" s="7"/>
      <c r="FDH108" s="7"/>
      <c r="FDI108" s="7"/>
      <c r="FDJ108" s="7"/>
      <c r="FDK108" s="7"/>
      <c r="FDL108" s="7"/>
      <c r="FDM108" s="7"/>
      <c r="FDN108" s="7"/>
      <c r="FDO108" s="7"/>
      <c r="FDP108" s="7"/>
      <c r="FDQ108" s="7"/>
      <c r="FDR108" s="7"/>
      <c r="FDS108" s="7"/>
      <c r="FDT108" s="7"/>
      <c r="FDU108" s="7"/>
      <c r="FDV108" s="7"/>
      <c r="FDW108" s="7"/>
      <c r="FDX108" s="7"/>
      <c r="FDY108" s="7"/>
      <c r="FDZ108" s="7"/>
      <c r="FEA108" s="7"/>
      <c r="FEB108" s="7"/>
      <c r="FEC108" s="7"/>
      <c r="FED108" s="7"/>
      <c r="FEE108" s="7"/>
      <c r="FEF108" s="7"/>
      <c r="FEG108" s="7"/>
      <c r="FEH108" s="7"/>
      <c r="FEI108" s="7"/>
      <c r="FEJ108" s="7"/>
      <c r="FEK108" s="7"/>
      <c r="FEL108" s="7"/>
      <c r="FEM108" s="7"/>
      <c r="FEN108" s="7"/>
      <c r="FEO108" s="7"/>
      <c r="FEP108" s="7"/>
      <c r="FEQ108" s="7"/>
      <c r="FER108" s="7"/>
      <c r="FES108" s="7"/>
      <c r="FET108" s="7"/>
      <c r="FEU108" s="7"/>
      <c r="FEV108" s="7"/>
      <c r="FEW108" s="7"/>
      <c r="FEX108" s="7"/>
      <c r="FEY108" s="7"/>
      <c r="FEZ108" s="7"/>
      <c r="FFA108" s="7"/>
      <c r="FFB108" s="7"/>
      <c r="FFC108" s="7"/>
      <c r="FFD108" s="7"/>
      <c r="FFE108" s="7"/>
      <c r="FFF108" s="7"/>
      <c r="FFG108" s="7"/>
      <c r="FFH108" s="7"/>
      <c r="FFI108" s="7"/>
      <c r="FFJ108" s="7"/>
      <c r="FFK108" s="7"/>
      <c r="FFL108" s="7"/>
      <c r="FFM108" s="7"/>
      <c r="FFN108" s="7"/>
      <c r="FFO108" s="7"/>
      <c r="FFP108" s="7"/>
      <c r="FFQ108" s="7"/>
      <c r="FFR108" s="7"/>
      <c r="FFS108" s="7"/>
      <c r="FFT108" s="7"/>
      <c r="FFU108" s="7"/>
      <c r="FFV108" s="7"/>
      <c r="FFW108" s="7"/>
      <c r="FFX108" s="7"/>
      <c r="FFY108" s="7"/>
      <c r="FFZ108" s="7"/>
      <c r="FGA108" s="7"/>
      <c r="FGB108" s="7"/>
      <c r="FGC108" s="7"/>
      <c r="FGD108" s="7"/>
      <c r="FGE108" s="7"/>
      <c r="FGF108" s="7"/>
      <c r="FGG108" s="7"/>
      <c r="FGH108" s="7"/>
      <c r="FGI108" s="7"/>
      <c r="FGJ108" s="7"/>
      <c r="FGK108" s="7"/>
      <c r="FGL108" s="7"/>
      <c r="FGM108" s="7"/>
      <c r="FGN108" s="7"/>
      <c r="FGO108" s="7"/>
      <c r="FGP108" s="7"/>
      <c r="FGQ108" s="7"/>
      <c r="FGR108" s="7"/>
      <c r="FGS108" s="7"/>
      <c r="FGT108" s="7"/>
      <c r="FGU108" s="7"/>
      <c r="FGV108" s="7"/>
      <c r="FGW108" s="7"/>
      <c r="FGX108" s="7"/>
      <c r="FGY108" s="7"/>
      <c r="FGZ108" s="7"/>
      <c r="FHA108" s="7"/>
      <c r="FHB108" s="7"/>
      <c r="FHC108" s="7"/>
      <c r="FHD108" s="7"/>
      <c r="FHE108" s="7"/>
      <c r="FHF108" s="7"/>
      <c r="FHG108" s="7"/>
      <c r="FHH108" s="7"/>
      <c r="FHI108" s="7"/>
      <c r="FHJ108" s="7"/>
      <c r="FHK108" s="7"/>
      <c r="FHL108" s="7"/>
      <c r="FHM108" s="7"/>
      <c r="FHN108" s="7"/>
      <c r="FHO108" s="7"/>
      <c r="FHP108" s="7"/>
      <c r="FHQ108" s="7"/>
      <c r="FHR108" s="7"/>
      <c r="FHS108" s="7"/>
      <c r="FHT108" s="7"/>
      <c r="FHU108" s="7"/>
      <c r="FHV108" s="7"/>
      <c r="FHW108" s="7"/>
      <c r="FHX108" s="7"/>
      <c r="FHY108" s="7"/>
      <c r="FHZ108" s="7"/>
      <c r="FIA108" s="7"/>
      <c r="FIB108" s="7"/>
      <c r="FIC108" s="7"/>
      <c r="FID108" s="7"/>
      <c r="FIE108" s="7"/>
      <c r="FIF108" s="7"/>
      <c r="FIG108" s="7"/>
      <c r="FIH108" s="7"/>
      <c r="FII108" s="7"/>
      <c r="FIJ108" s="7"/>
      <c r="FIK108" s="7"/>
      <c r="FIL108" s="7"/>
      <c r="FIM108" s="7"/>
      <c r="FIN108" s="7"/>
      <c r="FIO108" s="7"/>
      <c r="FIP108" s="7"/>
      <c r="FIQ108" s="7"/>
      <c r="FIR108" s="7"/>
      <c r="FIS108" s="7"/>
      <c r="FIT108" s="7"/>
      <c r="FIU108" s="7"/>
      <c r="FIV108" s="7"/>
      <c r="FIW108" s="7"/>
      <c r="FIX108" s="7"/>
      <c r="FIY108" s="7"/>
      <c r="FIZ108" s="7"/>
      <c r="FJA108" s="7"/>
      <c r="FJB108" s="7"/>
      <c r="FJC108" s="7"/>
      <c r="FJD108" s="7"/>
      <c r="FJE108" s="7"/>
      <c r="FJF108" s="7"/>
      <c r="FJG108" s="7"/>
      <c r="FJH108" s="7"/>
      <c r="FJI108" s="7"/>
      <c r="FJJ108" s="7"/>
      <c r="FJK108" s="7"/>
      <c r="FJL108" s="7"/>
      <c r="FJM108" s="7"/>
      <c r="FJN108" s="7"/>
      <c r="FJO108" s="7"/>
      <c r="FJP108" s="7"/>
      <c r="FJQ108" s="7"/>
      <c r="FJR108" s="7"/>
      <c r="FJS108" s="7"/>
      <c r="FJT108" s="7"/>
      <c r="FJU108" s="7"/>
      <c r="FJV108" s="7"/>
      <c r="FJW108" s="7"/>
      <c r="FJX108" s="7"/>
      <c r="FJY108" s="7"/>
      <c r="FJZ108" s="7"/>
      <c r="FKA108" s="7"/>
      <c r="FKB108" s="7"/>
      <c r="FKC108" s="7"/>
      <c r="FKD108" s="7"/>
      <c r="FKE108" s="7"/>
      <c r="FKF108" s="7"/>
      <c r="FKG108" s="7"/>
      <c r="FKH108" s="7"/>
      <c r="FKI108" s="7"/>
      <c r="FKJ108" s="7"/>
      <c r="FKK108" s="7"/>
      <c r="FKL108" s="7"/>
      <c r="FKM108" s="7"/>
      <c r="FKN108" s="7"/>
      <c r="FKO108" s="7"/>
      <c r="FKP108" s="7"/>
      <c r="FKQ108" s="7"/>
      <c r="FKR108" s="7"/>
      <c r="FKS108" s="7"/>
      <c r="FKT108" s="7"/>
      <c r="FKU108" s="7"/>
      <c r="FKV108" s="7"/>
      <c r="FKW108" s="7"/>
      <c r="FKX108" s="7"/>
      <c r="FKY108" s="7"/>
      <c r="FKZ108" s="7"/>
      <c r="FLA108" s="7"/>
      <c r="FLB108" s="7"/>
      <c r="FLC108" s="7"/>
      <c r="FLD108" s="7"/>
      <c r="FLE108" s="7"/>
      <c r="FLF108" s="7"/>
      <c r="FLG108" s="7"/>
      <c r="FLH108" s="7"/>
      <c r="FLI108" s="7"/>
      <c r="FLJ108" s="7"/>
      <c r="FLK108" s="7"/>
      <c r="FLL108" s="7"/>
      <c r="FLM108" s="7"/>
      <c r="FLN108" s="7"/>
      <c r="FLO108" s="7"/>
      <c r="FLP108" s="7"/>
      <c r="FLQ108" s="7"/>
      <c r="FLR108" s="7"/>
      <c r="FLS108" s="7"/>
      <c r="FLT108" s="7"/>
      <c r="FLU108" s="7"/>
      <c r="FLV108" s="7"/>
      <c r="FLW108" s="7"/>
      <c r="FLX108" s="7"/>
      <c r="FLY108" s="7"/>
      <c r="FLZ108" s="7"/>
      <c r="FMA108" s="7"/>
      <c r="FMB108" s="7"/>
      <c r="FMC108" s="7"/>
      <c r="FMD108" s="7"/>
      <c r="FME108" s="7"/>
      <c r="FMF108" s="7"/>
      <c r="FMG108" s="7"/>
      <c r="FMH108" s="7"/>
      <c r="FMI108" s="7"/>
      <c r="FMJ108" s="7"/>
      <c r="FMK108" s="7"/>
      <c r="FML108" s="7"/>
      <c r="FMM108" s="7"/>
      <c r="FMN108" s="7"/>
      <c r="FMO108" s="7"/>
      <c r="FMP108" s="7"/>
      <c r="FMQ108" s="7"/>
      <c r="FMR108" s="7"/>
      <c r="FMS108" s="7"/>
      <c r="FMT108" s="7"/>
      <c r="FMU108" s="7"/>
      <c r="FMV108" s="7"/>
      <c r="FMW108" s="7"/>
      <c r="FMX108" s="7"/>
      <c r="FMY108" s="7"/>
      <c r="FMZ108" s="7"/>
      <c r="FNA108" s="7"/>
      <c r="FNB108" s="7"/>
      <c r="FNC108" s="7"/>
      <c r="FND108" s="7"/>
      <c r="FNE108" s="7"/>
      <c r="FNF108" s="7"/>
      <c r="FNG108" s="7"/>
      <c r="FNH108" s="7"/>
      <c r="FNI108" s="7"/>
      <c r="FNJ108" s="7"/>
      <c r="FNK108" s="7"/>
      <c r="FNL108" s="7"/>
      <c r="FNM108" s="7"/>
      <c r="FNN108" s="7"/>
      <c r="FNO108" s="7"/>
      <c r="FNP108" s="7"/>
      <c r="FNQ108" s="7"/>
      <c r="FNR108" s="7"/>
      <c r="FNS108" s="7"/>
      <c r="FNT108" s="7"/>
      <c r="FNU108" s="7"/>
      <c r="FNV108" s="7"/>
      <c r="FNW108" s="7"/>
      <c r="FNX108" s="7"/>
      <c r="FNY108" s="7"/>
      <c r="FNZ108" s="7"/>
      <c r="FOA108" s="7"/>
      <c r="FOB108" s="7"/>
      <c r="FOC108" s="7"/>
      <c r="FOD108" s="7"/>
      <c r="FOE108" s="7"/>
      <c r="FOF108" s="7"/>
      <c r="FOG108" s="7"/>
      <c r="FOH108" s="7"/>
      <c r="FOI108" s="7"/>
      <c r="FOJ108" s="7"/>
      <c r="FOK108" s="7"/>
      <c r="FOL108" s="7"/>
      <c r="FOM108" s="7"/>
      <c r="FON108" s="7"/>
      <c r="FOO108" s="7"/>
      <c r="FOP108" s="7"/>
      <c r="FOQ108" s="7"/>
      <c r="FOR108" s="7"/>
      <c r="FOS108" s="7"/>
      <c r="FOT108" s="7"/>
      <c r="FOU108" s="7"/>
      <c r="FOV108" s="7"/>
      <c r="FOW108" s="7"/>
      <c r="FOX108" s="7"/>
      <c r="FOY108" s="7"/>
      <c r="FOZ108" s="7"/>
      <c r="FPA108" s="7"/>
      <c r="FPB108" s="7"/>
      <c r="FPC108" s="7"/>
      <c r="FPD108" s="7"/>
      <c r="FPE108" s="7"/>
      <c r="FPF108" s="7"/>
      <c r="FPG108" s="7"/>
      <c r="FPH108" s="7"/>
      <c r="FPI108" s="7"/>
      <c r="FPJ108" s="7"/>
      <c r="FPK108" s="7"/>
      <c r="FPL108" s="7"/>
      <c r="FPM108" s="7"/>
      <c r="FPN108" s="7"/>
      <c r="FPO108" s="7"/>
      <c r="FPP108" s="7"/>
      <c r="FPQ108" s="7"/>
      <c r="FPR108" s="7"/>
      <c r="FPS108" s="7"/>
      <c r="FPT108" s="7"/>
      <c r="FPU108" s="7"/>
      <c r="FPV108" s="7"/>
      <c r="FPW108" s="7"/>
      <c r="FPX108" s="7"/>
      <c r="FPY108" s="7"/>
      <c r="FPZ108" s="7"/>
      <c r="FQA108" s="7"/>
      <c r="FQB108" s="7"/>
      <c r="FQC108" s="7"/>
      <c r="FQD108" s="7"/>
      <c r="FQE108" s="7"/>
      <c r="FQF108" s="7"/>
      <c r="FQG108" s="7"/>
      <c r="FQH108" s="7"/>
      <c r="FQI108" s="7"/>
      <c r="FQJ108" s="7"/>
      <c r="FQK108" s="7"/>
      <c r="FQL108" s="7"/>
      <c r="FQM108" s="7"/>
      <c r="FQN108" s="7"/>
      <c r="FQO108" s="7"/>
      <c r="FQP108" s="7"/>
      <c r="FQQ108" s="7"/>
      <c r="FQR108" s="7"/>
      <c r="FQS108" s="7"/>
      <c r="FQT108" s="7"/>
      <c r="FQU108" s="7"/>
      <c r="FQV108" s="7"/>
      <c r="FQW108" s="7"/>
      <c r="FQX108" s="7"/>
      <c r="FQY108" s="7"/>
      <c r="FQZ108" s="7"/>
      <c r="FRA108" s="7"/>
      <c r="FRB108" s="7"/>
      <c r="FRC108" s="7"/>
      <c r="FRD108" s="7"/>
      <c r="FRE108" s="7"/>
      <c r="FRF108" s="7"/>
      <c r="FRG108" s="7"/>
      <c r="FRH108" s="7"/>
      <c r="FRI108" s="7"/>
      <c r="FRJ108" s="7"/>
      <c r="FRK108" s="7"/>
      <c r="FRL108" s="7"/>
      <c r="FRM108" s="7"/>
      <c r="FRN108" s="7"/>
      <c r="FRO108" s="7"/>
      <c r="FRP108" s="7"/>
      <c r="FRQ108" s="7"/>
      <c r="FRR108" s="7"/>
      <c r="FRS108" s="7"/>
      <c r="FRT108" s="7"/>
      <c r="FRU108" s="7"/>
      <c r="FRV108" s="7"/>
      <c r="FRW108" s="7"/>
      <c r="FRX108" s="7"/>
      <c r="FRY108" s="7"/>
      <c r="FRZ108" s="7"/>
      <c r="FSA108" s="7"/>
      <c r="FSB108" s="7"/>
      <c r="FSC108" s="7"/>
      <c r="FSD108" s="7"/>
      <c r="FSE108" s="7"/>
      <c r="FSF108" s="7"/>
      <c r="FSG108" s="7"/>
      <c r="FSH108" s="7"/>
      <c r="FSI108" s="7"/>
      <c r="FSJ108" s="7"/>
      <c r="FSK108" s="7"/>
      <c r="FSL108" s="7"/>
      <c r="FSM108" s="7"/>
      <c r="FSN108" s="7"/>
      <c r="FSO108" s="7"/>
      <c r="FSP108" s="7"/>
      <c r="FSQ108" s="7"/>
      <c r="FSR108" s="7"/>
      <c r="FSS108" s="7"/>
      <c r="FST108" s="7"/>
      <c r="FSU108" s="7"/>
      <c r="FSV108" s="7"/>
      <c r="FSW108" s="7"/>
      <c r="FSX108" s="7"/>
      <c r="FSY108" s="7"/>
      <c r="FSZ108" s="7"/>
      <c r="FTA108" s="7"/>
      <c r="FTB108" s="7"/>
      <c r="FTC108" s="7"/>
      <c r="FTD108" s="7"/>
      <c r="FTE108" s="7"/>
      <c r="FTF108" s="7"/>
      <c r="FTG108" s="7"/>
      <c r="FTH108" s="7"/>
      <c r="FTI108" s="7"/>
      <c r="FTJ108" s="7"/>
      <c r="FTK108" s="7"/>
      <c r="FTL108" s="7"/>
      <c r="FTM108" s="7"/>
      <c r="FTN108" s="7"/>
      <c r="FTO108" s="7"/>
      <c r="FTP108" s="7"/>
      <c r="FTQ108" s="7"/>
      <c r="FTR108" s="7"/>
      <c r="FTS108" s="7"/>
      <c r="FTT108" s="7"/>
      <c r="FTU108" s="7"/>
      <c r="FTV108" s="7"/>
      <c r="FTW108" s="7"/>
      <c r="FTX108" s="7"/>
      <c r="FTY108" s="7"/>
      <c r="FTZ108" s="7"/>
      <c r="FUA108" s="7"/>
      <c r="FUB108" s="7"/>
      <c r="FUC108" s="7"/>
      <c r="FUD108" s="7"/>
      <c r="FUE108" s="7"/>
      <c r="FUF108" s="7"/>
      <c r="FUG108" s="7"/>
      <c r="FUH108" s="7"/>
      <c r="FUI108" s="7"/>
      <c r="FUJ108" s="7"/>
      <c r="FUK108" s="7"/>
      <c r="FUL108" s="7"/>
      <c r="FUM108" s="7"/>
      <c r="FUN108" s="7"/>
      <c r="FUO108" s="7"/>
      <c r="FUP108" s="7"/>
      <c r="FUQ108" s="7"/>
      <c r="FUR108" s="7"/>
      <c r="FUS108" s="7"/>
      <c r="FUT108" s="7"/>
      <c r="FUU108" s="7"/>
      <c r="FUV108" s="7"/>
      <c r="FUW108" s="7"/>
      <c r="FUX108" s="7"/>
      <c r="FUY108" s="7"/>
      <c r="FUZ108" s="7"/>
      <c r="FVA108" s="7"/>
      <c r="FVB108" s="7"/>
      <c r="FVC108" s="7"/>
      <c r="FVD108" s="7"/>
      <c r="FVE108" s="7"/>
      <c r="FVF108" s="7"/>
      <c r="FVG108" s="7"/>
      <c r="FVH108" s="7"/>
      <c r="FVI108" s="7"/>
      <c r="FVJ108" s="7"/>
      <c r="FVK108" s="7"/>
      <c r="FVL108" s="7"/>
      <c r="FVM108" s="7"/>
      <c r="FVN108" s="7"/>
      <c r="FVO108" s="7"/>
      <c r="FVP108" s="7"/>
      <c r="FVQ108" s="7"/>
      <c r="FVR108" s="7"/>
      <c r="FVS108" s="7"/>
      <c r="FVT108" s="7"/>
      <c r="FVU108" s="7"/>
      <c r="FVV108" s="7"/>
      <c r="FVW108" s="7"/>
      <c r="FVX108" s="7"/>
      <c r="FVY108" s="7"/>
      <c r="FVZ108" s="7"/>
      <c r="FWA108" s="7"/>
      <c r="FWB108" s="7"/>
      <c r="FWC108" s="7"/>
      <c r="FWD108" s="7"/>
      <c r="FWE108" s="7"/>
      <c r="FWF108" s="7"/>
      <c r="FWG108" s="7"/>
      <c r="FWH108" s="7"/>
      <c r="FWI108" s="7"/>
      <c r="FWJ108" s="7"/>
      <c r="FWK108" s="7"/>
      <c r="FWL108" s="7"/>
      <c r="FWM108" s="7"/>
      <c r="FWN108" s="7"/>
      <c r="FWO108" s="7"/>
      <c r="FWP108" s="7"/>
      <c r="FWQ108" s="7"/>
      <c r="FWR108" s="7"/>
      <c r="FWS108" s="7"/>
      <c r="FWT108" s="7"/>
      <c r="FWU108" s="7"/>
      <c r="FWV108" s="7"/>
      <c r="FWW108" s="7"/>
      <c r="FWX108" s="7"/>
      <c r="FWY108" s="7"/>
      <c r="FWZ108" s="7"/>
      <c r="FXA108" s="7"/>
      <c r="FXB108" s="7"/>
      <c r="FXC108" s="7"/>
      <c r="FXD108" s="7"/>
      <c r="FXE108" s="7"/>
      <c r="FXF108" s="7"/>
      <c r="FXG108" s="7"/>
      <c r="FXH108" s="7"/>
      <c r="FXI108" s="7"/>
      <c r="FXJ108" s="7"/>
      <c r="FXK108" s="7"/>
      <c r="FXL108" s="7"/>
      <c r="FXM108" s="7"/>
      <c r="FXN108" s="7"/>
      <c r="FXO108" s="7"/>
      <c r="FXP108" s="7"/>
      <c r="FXQ108" s="7"/>
      <c r="FXR108" s="7"/>
      <c r="FXS108" s="7"/>
      <c r="FXT108" s="7"/>
      <c r="FXU108" s="7"/>
      <c r="FXV108" s="7"/>
      <c r="FXW108" s="7"/>
      <c r="FXX108" s="7"/>
      <c r="FXY108" s="7"/>
      <c r="FXZ108" s="7"/>
      <c r="FYA108" s="7"/>
      <c r="FYB108" s="7"/>
      <c r="FYC108" s="7"/>
      <c r="FYD108" s="7"/>
      <c r="FYE108" s="7"/>
      <c r="FYF108" s="7"/>
      <c r="FYG108" s="7"/>
      <c r="FYH108" s="7"/>
      <c r="FYI108" s="7"/>
      <c r="FYJ108" s="7"/>
      <c r="FYK108" s="7"/>
      <c r="FYL108" s="7"/>
      <c r="FYM108" s="7"/>
      <c r="FYN108" s="7"/>
      <c r="FYO108" s="7"/>
      <c r="FYP108" s="7"/>
      <c r="FYQ108" s="7"/>
      <c r="FYR108" s="7"/>
      <c r="FYS108" s="7"/>
      <c r="FYT108" s="7"/>
      <c r="FYU108" s="7"/>
      <c r="FYV108" s="7"/>
      <c r="FYW108" s="7"/>
      <c r="FYX108" s="7"/>
      <c r="FYY108" s="7"/>
      <c r="FYZ108" s="7"/>
      <c r="FZA108" s="7"/>
      <c r="FZB108" s="7"/>
      <c r="FZC108" s="7"/>
      <c r="FZD108" s="7"/>
      <c r="FZE108" s="7"/>
      <c r="FZF108" s="7"/>
      <c r="FZG108" s="7"/>
      <c r="FZH108" s="7"/>
      <c r="FZI108" s="7"/>
      <c r="FZJ108" s="7"/>
      <c r="FZK108" s="7"/>
      <c r="FZL108" s="7"/>
      <c r="FZM108" s="7"/>
      <c r="FZN108" s="7"/>
      <c r="FZO108" s="7"/>
      <c r="FZP108" s="7"/>
      <c r="FZQ108" s="7"/>
      <c r="FZR108" s="7"/>
      <c r="FZS108" s="7"/>
      <c r="FZT108" s="7"/>
      <c r="FZU108" s="7"/>
      <c r="FZV108" s="7"/>
      <c r="FZW108" s="7"/>
      <c r="FZX108" s="7"/>
      <c r="FZY108" s="7"/>
      <c r="FZZ108" s="7"/>
      <c r="GAA108" s="7"/>
      <c r="GAB108" s="7"/>
      <c r="GAC108" s="7"/>
      <c r="GAD108" s="7"/>
      <c r="GAE108" s="7"/>
      <c r="GAF108" s="7"/>
      <c r="GAG108" s="7"/>
      <c r="GAH108" s="7"/>
      <c r="GAI108" s="7"/>
      <c r="GAJ108" s="7"/>
      <c r="GAK108" s="7"/>
      <c r="GAL108" s="7"/>
      <c r="GAM108" s="7"/>
      <c r="GAN108" s="7"/>
      <c r="GAO108" s="7"/>
      <c r="GAP108" s="7"/>
      <c r="GAQ108" s="7"/>
      <c r="GAR108" s="7"/>
      <c r="GAS108" s="7"/>
      <c r="GAT108" s="7"/>
      <c r="GAU108" s="7"/>
      <c r="GAV108" s="7"/>
      <c r="GAW108" s="7"/>
      <c r="GAX108" s="7"/>
      <c r="GAY108" s="7"/>
      <c r="GAZ108" s="7"/>
      <c r="GBA108" s="7"/>
      <c r="GBB108" s="7"/>
      <c r="GBC108" s="7"/>
      <c r="GBD108" s="7"/>
      <c r="GBE108" s="7"/>
      <c r="GBF108" s="7"/>
      <c r="GBG108" s="7"/>
      <c r="GBH108" s="7"/>
      <c r="GBI108" s="7"/>
      <c r="GBJ108" s="7"/>
      <c r="GBK108" s="7"/>
      <c r="GBL108" s="7"/>
      <c r="GBM108" s="7"/>
      <c r="GBN108" s="7"/>
      <c r="GBO108" s="7"/>
      <c r="GBP108" s="7"/>
      <c r="GBQ108" s="7"/>
      <c r="GBR108" s="7"/>
      <c r="GBS108" s="7"/>
      <c r="GBT108" s="7"/>
      <c r="GBU108" s="7"/>
      <c r="GBV108" s="7"/>
      <c r="GBW108" s="7"/>
      <c r="GBX108" s="7"/>
      <c r="GBY108" s="7"/>
      <c r="GBZ108" s="7"/>
      <c r="GCA108" s="7"/>
      <c r="GCB108" s="7"/>
      <c r="GCC108" s="7"/>
      <c r="GCD108" s="7"/>
      <c r="GCE108" s="7"/>
      <c r="GCF108" s="7"/>
      <c r="GCG108" s="7"/>
      <c r="GCH108" s="7"/>
      <c r="GCI108" s="7"/>
      <c r="GCJ108" s="7"/>
      <c r="GCK108" s="7"/>
      <c r="GCL108" s="7"/>
      <c r="GCM108" s="7"/>
      <c r="GCN108" s="7"/>
      <c r="GCO108" s="7"/>
      <c r="GCP108" s="7"/>
      <c r="GCQ108" s="7"/>
      <c r="GCR108" s="7"/>
      <c r="GCS108" s="7"/>
      <c r="GCT108" s="7"/>
      <c r="GCU108" s="7"/>
      <c r="GCV108" s="7"/>
      <c r="GCW108" s="7"/>
      <c r="GCX108" s="7"/>
      <c r="GCY108" s="7"/>
      <c r="GCZ108" s="7"/>
      <c r="GDA108" s="7"/>
      <c r="GDB108" s="7"/>
      <c r="GDC108" s="7"/>
      <c r="GDD108" s="7"/>
      <c r="GDE108" s="7"/>
      <c r="GDF108" s="7"/>
      <c r="GDG108" s="7"/>
      <c r="GDH108" s="7"/>
      <c r="GDI108" s="7"/>
      <c r="GDJ108" s="7"/>
      <c r="GDK108" s="7"/>
      <c r="GDL108" s="7"/>
      <c r="GDM108" s="7"/>
      <c r="GDN108" s="7"/>
      <c r="GDO108" s="7"/>
      <c r="GDP108" s="7"/>
      <c r="GDQ108" s="7"/>
      <c r="GDR108" s="7"/>
      <c r="GDS108" s="7"/>
      <c r="GDT108" s="7"/>
      <c r="GDU108" s="7"/>
      <c r="GDV108" s="7"/>
      <c r="GDW108" s="7"/>
      <c r="GDX108" s="7"/>
      <c r="GDY108" s="7"/>
      <c r="GDZ108" s="7"/>
      <c r="GEA108" s="7"/>
      <c r="GEB108" s="7"/>
      <c r="GEC108" s="7"/>
      <c r="GED108" s="7"/>
      <c r="GEE108" s="7"/>
      <c r="GEF108" s="7"/>
      <c r="GEG108" s="7"/>
      <c r="GEH108" s="7"/>
      <c r="GEI108" s="7"/>
      <c r="GEJ108" s="7"/>
      <c r="GEK108" s="7"/>
      <c r="GEL108" s="7"/>
      <c r="GEM108" s="7"/>
      <c r="GEN108" s="7"/>
      <c r="GEO108" s="7"/>
      <c r="GEP108" s="7"/>
      <c r="GEQ108" s="7"/>
      <c r="GER108" s="7"/>
      <c r="GES108" s="7"/>
      <c r="GET108" s="7"/>
      <c r="GEU108" s="7"/>
      <c r="GEV108" s="7"/>
      <c r="GEW108" s="7"/>
      <c r="GEX108" s="7"/>
      <c r="GEY108" s="7"/>
      <c r="GEZ108" s="7"/>
      <c r="GFA108" s="7"/>
      <c r="GFB108" s="7"/>
      <c r="GFC108" s="7"/>
      <c r="GFD108" s="7"/>
      <c r="GFE108" s="7"/>
      <c r="GFF108" s="7"/>
      <c r="GFG108" s="7"/>
      <c r="GFH108" s="7"/>
      <c r="GFI108" s="7"/>
      <c r="GFJ108" s="7"/>
      <c r="GFK108" s="7"/>
      <c r="GFL108" s="7"/>
      <c r="GFM108" s="7"/>
      <c r="GFN108" s="7"/>
      <c r="GFO108" s="7"/>
      <c r="GFP108" s="7"/>
      <c r="GFQ108" s="7"/>
      <c r="GFR108" s="7"/>
      <c r="GFS108" s="7"/>
      <c r="GFT108" s="7"/>
      <c r="GFU108" s="7"/>
      <c r="GFV108" s="7"/>
      <c r="GFW108" s="7"/>
      <c r="GFX108" s="7"/>
      <c r="GFY108" s="7"/>
      <c r="GFZ108" s="7"/>
      <c r="GGA108" s="7"/>
      <c r="GGB108" s="7"/>
      <c r="GGC108" s="7"/>
      <c r="GGD108" s="7"/>
      <c r="GGE108" s="7"/>
      <c r="GGF108" s="7"/>
      <c r="GGG108" s="7"/>
      <c r="GGH108" s="7"/>
      <c r="GGI108" s="7"/>
      <c r="GGJ108" s="7"/>
      <c r="GGK108" s="7"/>
      <c r="GGL108" s="7"/>
      <c r="GGM108" s="7"/>
      <c r="GGN108" s="7"/>
      <c r="GGO108" s="7"/>
      <c r="GGP108" s="7"/>
      <c r="GGQ108" s="7"/>
      <c r="GGR108" s="7"/>
      <c r="GGS108" s="7"/>
      <c r="GGT108" s="7"/>
      <c r="GGU108" s="7"/>
      <c r="GGV108" s="7"/>
      <c r="GGW108" s="7"/>
      <c r="GGX108" s="7"/>
      <c r="GGY108" s="7"/>
      <c r="GGZ108" s="7"/>
      <c r="GHA108" s="7"/>
      <c r="GHB108" s="7"/>
      <c r="GHC108" s="7"/>
      <c r="GHD108" s="7"/>
      <c r="GHE108" s="7"/>
      <c r="GHF108" s="7"/>
      <c r="GHG108" s="7"/>
      <c r="GHH108" s="7"/>
      <c r="GHI108" s="7"/>
      <c r="GHJ108" s="7"/>
      <c r="GHK108" s="7"/>
      <c r="GHL108" s="7"/>
      <c r="GHM108" s="7"/>
      <c r="GHN108" s="7"/>
      <c r="GHO108" s="7"/>
      <c r="GHP108" s="7"/>
      <c r="GHQ108" s="7"/>
      <c r="GHR108" s="7"/>
      <c r="GHS108" s="7"/>
      <c r="GHT108" s="7"/>
      <c r="GHU108" s="7"/>
      <c r="GHV108" s="7"/>
      <c r="GHW108" s="7"/>
      <c r="GHX108" s="7"/>
      <c r="GHY108" s="7"/>
      <c r="GHZ108" s="7"/>
      <c r="GIA108" s="7"/>
      <c r="GIB108" s="7"/>
      <c r="GIC108" s="7"/>
      <c r="GID108" s="7"/>
      <c r="GIE108" s="7"/>
      <c r="GIF108" s="7"/>
      <c r="GIG108" s="7"/>
      <c r="GIH108" s="7"/>
      <c r="GII108" s="7"/>
      <c r="GIJ108" s="7"/>
      <c r="GIK108" s="7"/>
      <c r="GIL108" s="7"/>
      <c r="GIM108" s="7"/>
      <c r="GIN108" s="7"/>
      <c r="GIO108" s="7"/>
      <c r="GIP108" s="7"/>
      <c r="GIQ108" s="7"/>
      <c r="GIR108" s="7"/>
      <c r="GIS108" s="7"/>
      <c r="GIT108" s="7"/>
      <c r="GIU108" s="7"/>
      <c r="GIV108" s="7"/>
      <c r="GIW108" s="7"/>
      <c r="GIX108" s="7"/>
      <c r="GIY108" s="7"/>
      <c r="GIZ108" s="7"/>
      <c r="GJA108" s="7"/>
      <c r="GJB108" s="7"/>
      <c r="GJC108" s="7"/>
      <c r="GJD108" s="7"/>
      <c r="GJE108" s="7"/>
      <c r="GJF108" s="7"/>
      <c r="GJG108" s="7"/>
      <c r="GJH108" s="7"/>
      <c r="GJI108" s="7"/>
      <c r="GJJ108" s="7"/>
      <c r="GJK108" s="7"/>
      <c r="GJL108" s="7"/>
      <c r="GJM108" s="7"/>
      <c r="GJN108" s="7"/>
      <c r="GJO108" s="7"/>
      <c r="GJP108" s="7"/>
      <c r="GJQ108" s="7"/>
      <c r="GJR108" s="7"/>
      <c r="GJS108" s="7"/>
      <c r="GJT108" s="7"/>
      <c r="GJU108" s="7"/>
      <c r="GJV108" s="7"/>
      <c r="GJW108" s="7"/>
      <c r="GJX108" s="7"/>
      <c r="GJY108" s="7"/>
      <c r="GJZ108" s="7"/>
      <c r="GKA108" s="7"/>
      <c r="GKB108" s="7"/>
      <c r="GKC108" s="7"/>
      <c r="GKD108" s="7"/>
      <c r="GKE108" s="7"/>
      <c r="GKF108" s="7"/>
      <c r="GKG108" s="7"/>
      <c r="GKH108" s="7"/>
      <c r="GKI108" s="7"/>
      <c r="GKJ108" s="7"/>
      <c r="GKK108" s="7"/>
      <c r="GKL108" s="7"/>
      <c r="GKM108" s="7"/>
      <c r="GKN108" s="7"/>
      <c r="GKO108" s="7"/>
      <c r="GKP108" s="7"/>
      <c r="GKQ108" s="7"/>
      <c r="GKR108" s="7"/>
      <c r="GKS108" s="7"/>
      <c r="GKT108" s="7"/>
      <c r="GKU108" s="7"/>
      <c r="GKV108" s="7"/>
      <c r="GKW108" s="7"/>
      <c r="GKX108" s="7"/>
      <c r="GKY108" s="7"/>
      <c r="GKZ108" s="7"/>
      <c r="GLA108" s="7"/>
      <c r="GLB108" s="7"/>
      <c r="GLC108" s="7"/>
      <c r="GLD108" s="7"/>
      <c r="GLE108" s="7"/>
      <c r="GLF108" s="7"/>
      <c r="GLG108" s="7"/>
      <c r="GLH108" s="7"/>
      <c r="GLI108" s="7"/>
      <c r="GLJ108" s="7"/>
      <c r="GLK108" s="7"/>
      <c r="GLL108" s="7"/>
      <c r="GLM108" s="7"/>
      <c r="GLN108" s="7"/>
      <c r="GLO108" s="7"/>
      <c r="GLP108" s="7"/>
      <c r="GLQ108" s="7"/>
      <c r="GLR108" s="7"/>
      <c r="GLS108" s="7"/>
      <c r="GLT108" s="7"/>
      <c r="GLU108" s="7"/>
      <c r="GLV108" s="7"/>
      <c r="GLW108" s="7"/>
      <c r="GLX108" s="7"/>
      <c r="GLY108" s="7"/>
      <c r="GLZ108" s="7"/>
      <c r="GMA108" s="7"/>
      <c r="GMB108" s="7"/>
      <c r="GMC108" s="7"/>
      <c r="GMD108" s="7"/>
      <c r="GME108" s="7"/>
      <c r="GMF108" s="7"/>
      <c r="GMG108" s="7"/>
      <c r="GMH108" s="7"/>
      <c r="GMI108" s="7"/>
      <c r="GMJ108" s="7"/>
      <c r="GMK108" s="7"/>
      <c r="GML108" s="7"/>
      <c r="GMM108" s="7"/>
      <c r="GMN108" s="7"/>
      <c r="GMO108" s="7"/>
      <c r="GMP108" s="7"/>
      <c r="GMQ108" s="7"/>
      <c r="GMR108" s="7"/>
      <c r="GMS108" s="7"/>
      <c r="GMT108" s="7"/>
      <c r="GMU108" s="7"/>
      <c r="GMV108" s="7"/>
      <c r="GMW108" s="7"/>
      <c r="GMX108" s="7"/>
      <c r="GMY108" s="7"/>
      <c r="GMZ108" s="7"/>
      <c r="GNA108" s="7"/>
      <c r="GNB108" s="7"/>
      <c r="GNC108" s="7"/>
      <c r="GND108" s="7"/>
      <c r="GNE108" s="7"/>
      <c r="GNF108" s="7"/>
      <c r="GNG108" s="7"/>
      <c r="GNH108" s="7"/>
      <c r="GNI108" s="7"/>
      <c r="GNJ108" s="7"/>
      <c r="GNK108" s="7"/>
      <c r="GNL108" s="7"/>
      <c r="GNM108" s="7"/>
      <c r="GNN108" s="7"/>
      <c r="GNO108" s="7"/>
      <c r="GNP108" s="7"/>
      <c r="GNQ108" s="7"/>
      <c r="GNR108" s="7"/>
      <c r="GNS108" s="7"/>
      <c r="GNT108" s="7"/>
      <c r="GNU108" s="7"/>
      <c r="GNV108" s="7"/>
      <c r="GNW108" s="7"/>
      <c r="GNX108" s="7"/>
      <c r="GNY108" s="7"/>
      <c r="GNZ108" s="7"/>
      <c r="GOA108" s="7"/>
      <c r="GOB108" s="7"/>
      <c r="GOC108" s="7"/>
      <c r="GOD108" s="7"/>
      <c r="GOE108" s="7"/>
      <c r="GOF108" s="7"/>
      <c r="GOG108" s="7"/>
      <c r="GOH108" s="7"/>
      <c r="GOI108" s="7"/>
      <c r="GOJ108" s="7"/>
      <c r="GOK108" s="7"/>
      <c r="GOL108" s="7"/>
      <c r="GOM108" s="7"/>
      <c r="GON108" s="7"/>
      <c r="GOO108" s="7"/>
      <c r="GOP108" s="7"/>
      <c r="GOQ108" s="7"/>
      <c r="GOR108" s="7"/>
      <c r="GOS108" s="7"/>
      <c r="GOT108" s="7"/>
      <c r="GOU108" s="7"/>
      <c r="GOV108" s="7"/>
      <c r="GOW108" s="7"/>
      <c r="GOX108" s="7"/>
      <c r="GOY108" s="7"/>
      <c r="GOZ108" s="7"/>
      <c r="GPA108" s="7"/>
      <c r="GPB108" s="7"/>
      <c r="GPC108" s="7"/>
      <c r="GPD108" s="7"/>
      <c r="GPE108" s="7"/>
      <c r="GPF108" s="7"/>
      <c r="GPG108" s="7"/>
      <c r="GPH108" s="7"/>
      <c r="GPI108" s="7"/>
      <c r="GPJ108" s="7"/>
      <c r="GPK108" s="7"/>
      <c r="GPL108" s="7"/>
      <c r="GPM108" s="7"/>
      <c r="GPN108" s="7"/>
      <c r="GPO108" s="7"/>
      <c r="GPP108" s="7"/>
      <c r="GPQ108" s="7"/>
      <c r="GPR108" s="7"/>
      <c r="GPS108" s="7"/>
      <c r="GPT108" s="7"/>
      <c r="GPU108" s="7"/>
      <c r="GPV108" s="7"/>
      <c r="GPW108" s="7"/>
      <c r="GPX108" s="7"/>
      <c r="GPY108" s="7"/>
      <c r="GPZ108" s="7"/>
      <c r="GQA108" s="7"/>
      <c r="GQB108" s="7"/>
      <c r="GQC108" s="7"/>
      <c r="GQD108" s="7"/>
      <c r="GQE108" s="7"/>
      <c r="GQF108" s="7"/>
      <c r="GQG108" s="7"/>
      <c r="GQH108" s="7"/>
      <c r="GQI108" s="7"/>
      <c r="GQJ108" s="7"/>
      <c r="GQK108" s="7"/>
      <c r="GQL108" s="7"/>
      <c r="GQM108" s="7"/>
      <c r="GQN108" s="7"/>
      <c r="GQO108" s="7"/>
      <c r="GQP108" s="7"/>
      <c r="GQQ108" s="7"/>
      <c r="GQR108" s="7"/>
      <c r="GQS108" s="7"/>
      <c r="GQT108" s="7"/>
      <c r="GQU108" s="7"/>
      <c r="GQV108" s="7"/>
      <c r="GQW108" s="7"/>
      <c r="GQX108" s="7"/>
      <c r="GQY108" s="7"/>
      <c r="GQZ108" s="7"/>
      <c r="GRA108" s="7"/>
      <c r="GRB108" s="7"/>
      <c r="GRC108" s="7"/>
      <c r="GRD108" s="7"/>
      <c r="GRE108" s="7"/>
      <c r="GRF108" s="7"/>
      <c r="GRG108" s="7"/>
      <c r="GRH108" s="7"/>
      <c r="GRI108" s="7"/>
      <c r="GRJ108" s="7"/>
      <c r="GRK108" s="7"/>
      <c r="GRL108" s="7"/>
      <c r="GRM108" s="7"/>
      <c r="GRN108" s="7"/>
      <c r="GRO108" s="7"/>
      <c r="GRP108" s="7"/>
      <c r="GRQ108" s="7"/>
      <c r="GRR108" s="7"/>
      <c r="GRS108" s="7"/>
      <c r="GRT108" s="7"/>
      <c r="GRU108" s="7"/>
      <c r="GRV108" s="7"/>
      <c r="GRW108" s="7"/>
      <c r="GRX108" s="7"/>
      <c r="GRY108" s="7"/>
      <c r="GRZ108" s="7"/>
      <c r="GSA108" s="7"/>
      <c r="GSB108" s="7"/>
      <c r="GSC108" s="7"/>
      <c r="GSD108" s="7"/>
      <c r="GSE108" s="7"/>
      <c r="GSF108" s="7"/>
      <c r="GSG108" s="7"/>
      <c r="GSH108" s="7"/>
      <c r="GSI108" s="7"/>
      <c r="GSJ108" s="7"/>
      <c r="GSK108" s="7"/>
      <c r="GSL108" s="7"/>
      <c r="GSM108" s="7"/>
      <c r="GSN108" s="7"/>
      <c r="GSO108" s="7"/>
      <c r="GSP108" s="7"/>
      <c r="GSQ108" s="7"/>
      <c r="GSR108" s="7"/>
      <c r="GSS108" s="7"/>
      <c r="GST108" s="7"/>
      <c r="GSU108" s="7"/>
      <c r="GSV108" s="7"/>
      <c r="GSW108" s="7"/>
      <c r="GSX108" s="7"/>
      <c r="GSY108" s="7"/>
      <c r="GSZ108" s="7"/>
      <c r="GTA108" s="7"/>
      <c r="GTB108" s="7"/>
      <c r="GTC108" s="7"/>
      <c r="GTD108" s="7"/>
      <c r="GTE108" s="7"/>
      <c r="GTF108" s="7"/>
      <c r="GTG108" s="7"/>
      <c r="GTH108" s="7"/>
      <c r="GTI108" s="7"/>
      <c r="GTJ108" s="7"/>
      <c r="GTK108" s="7"/>
      <c r="GTL108" s="7"/>
      <c r="GTM108" s="7"/>
      <c r="GTN108" s="7"/>
      <c r="GTO108" s="7"/>
      <c r="GTP108" s="7"/>
      <c r="GTQ108" s="7"/>
      <c r="GTR108" s="7"/>
      <c r="GTS108" s="7"/>
      <c r="GTT108" s="7"/>
      <c r="GTU108" s="7"/>
      <c r="GTV108" s="7"/>
      <c r="GTW108" s="7"/>
      <c r="GTX108" s="7"/>
      <c r="GTY108" s="7"/>
      <c r="GTZ108" s="7"/>
      <c r="GUA108" s="7"/>
      <c r="GUB108" s="7"/>
      <c r="GUC108" s="7"/>
      <c r="GUD108" s="7"/>
      <c r="GUE108" s="7"/>
      <c r="GUF108" s="7"/>
      <c r="GUG108" s="7"/>
      <c r="GUH108" s="7"/>
      <c r="GUI108" s="7"/>
      <c r="GUJ108" s="7"/>
      <c r="GUK108" s="7"/>
      <c r="GUL108" s="7"/>
      <c r="GUM108" s="7"/>
      <c r="GUN108" s="7"/>
      <c r="GUO108" s="7"/>
      <c r="GUP108" s="7"/>
      <c r="GUQ108" s="7"/>
      <c r="GUR108" s="7"/>
      <c r="GUS108" s="7"/>
      <c r="GUT108" s="7"/>
      <c r="GUU108" s="7"/>
      <c r="GUV108" s="7"/>
      <c r="GUW108" s="7"/>
      <c r="GUX108" s="7"/>
      <c r="GUY108" s="7"/>
      <c r="GUZ108" s="7"/>
      <c r="GVA108" s="7"/>
      <c r="GVB108" s="7"/>
      <c r="GVC108" s="7"/>
      <c r="GVD108" s="7"/>
      <c r="GVE108" s="7"/>
      <c r="GVF108" s="7"/>
      <c r="GVG108" s="7"/>
      <c r="GVH108" s="7"/>
      <c r="GVI108" s="7"/>
      <c r="GVJ108" s="7"/>
      <c r="GVK108" s="7"/>
      <c r="GVL108" s="7"/>
      <c r="GVM108" s="7"/>
      <c r="GVN108" s="7"/>
      <c r="GVO108" s="7"/>
      <c r="GVP108" s="7"/>
      <c r="GVQ108" s="7"/>
      <c r="GVR108" s="7"/>
      <c r="GVS108" s="7"/>
      <c r="GVT108" s="7"/>
      <c r="GVU108" s="7"/>
      <c r="GVV108" s="7"/>
      <c r="GVW108" s="7"/>
      <c r="GVX108" s="7"/>
      <c r="GVY108" s="7"/>
      <c r="GVZ108" s="7"/>
      <c r="GWA108" s="7"/>
      <c r="GWB108" s="7"/>
      <c r="GWC108" s="7"/>
      <c r="GWD108" s="7"/>
      <c r="GWE108" s="7"/>
      <c r="GWF108" s="7"/>
      <c r="GWG108" s="7"/>
      <c r="GWH108" s="7"/>
      <c r="GWI108" s="7"/>
      <c r="GWJ108" s="7"/>
      <c r="GWK108" s="7"/>
      <c r="GWL108" s="7"/>
      <c r="GWM108" s="7"/>
      <c r="GWN108" s="7"/>
      <c r="GWO108" s="7"/>
      <c r="GWP108" s="7"/>
      <c r="GWQ108" s="7"/>
      <c r="GWR108" s="7"/>
      <c r="GWS108" s="7"/>
      <c r="GWT108" s="7"/>
      <c r="GWU108" s="7"/>
      <c r="GWV108" s="7"/>
      <c r="GWW108" s="7"/>
      <c r="GWX108" s="7"/>
      <c r="GWY108" s="7"/>
      <c r="GWZ108" s="7"/>
      <c r="GXA108" s="7"/>
      <c r="GXB108" s="7"/>
      <c r="GXC108" s="7"/>
      <c r="GXD108" s="7"/>
      <c r="GXE108" s="7"/>
      <c r="GXF108" s="7"/>
      <c r="GXG108" s="7"/>
      <c r="GXH108" s="7"/>
      <c r="GXI108" s="7"/>
      <c r="GXJ108" s="7"/>
      <c r="GXK108" s="7"/>
      <c r="GXL108" s="7"/>
      <c r="GXM108" s="7"/>
      <c r="GXN108" s="7"/>
      <c r="GXO108" s="7"/>
      <c r="GXP108" s="7"/>
      <c r="GXQ108" s="7"/>
      <c r="GXR108" s="7"/>
      <c r="GXS108" s="7"/>
      <c r="GXT108" s="7"/>
      <c r="GXU108" s="7"/>
      <c r="GXV108" s="7"/>
      <c r="GXW108" s="7"/>
      <c r="GXX108" s="7"/>
      <c r="GXY108" s="7"/>
      <c r="GXZ108" s="7"/>
      <c r="GYA108" s="7"/>
      <c r="GYB108" s="7"/>
      <c r="GYC108" s="7"/>
      <c r="GYD108" s="7"/>
      <c r="GYE108" s="7"/>
      <c r="GYF108" s="7"/>
      <c r="GYG108" s="7"/>
      <c r="GYH108" s="7"/>
      <c r="GYI108" s="7"/>
      <c r="GYJ108" s="7"/>
      <c r="GYK108" s="7"/>
      <c r="GYL108" s="7"/>
      <c r="GYM108" s="7"/>
      <c r="GYN108" s="7"/>
      <c r="GYO108" s="7"/>
      <c r="GYP108" s="7"/>
      <c r="GYQ108" s="7"/>
      <c r="GYR108" s="7"/>
      <c r="GYS108" s="7"/>
      <c r="GYT108" s="7"/>
      <c r="GYU108" s="7"/>
      <c r="GYV108" s="7"/>
      <c r="GYW108" s="7"/>
      <c r="GYX108" s="7"/>
      <c r="GYY108" s="7"/>
      <c r="GYZ108" s="7"/>
      <c r="GZA108" s="7"/>
      <c r="GZB108" s="7"/>
      <c r="GZC108" s="7"/>
      <c r="GZD108" s="7"/>
      <c r="GZE108" s="7"/>
      <c r="GZF108" s="7"/>
      <c r="GZG108" s="7"/>
      <c r="GZH108" s="7"/>
      <c r="GZI108" s="7"/>
      <c r="GZJ108" s="7"/>
      <c r="GZK108" s="7"/>
      <c r="GZL108" s="7"/>
      <c r="GZM108" s="7"/>
      <c r="GZN108" s="7"/>
      <c r="GZO108" s="7"/>
      <c r="GZP108" s="7"/>
      <c r="GZQ108" s="7"/>
      <c r="GZR108" s="7"/>
      <c r="GZS108" s="7"/>
      <c r="GZT108" s="7"/>
      <c r="GZU108" s="7"/>
      <c r="GZV108" s="7"/>
      <c r="GZW108" s="7"/>
      <c r="GZX108" s="7"/>
      <c r="GZY108" s="7"/>
      <c r="GZZ108" s="7"/>
      <c r="HAA108" s="7"/>
      <c r="HAB108" s="7"/>
      <c r="HAC108" s="7"/>
      <c r="HAD108" s="7"/>
      <c r="HAE108" s="7"/>
      <c r="HAF108" s="7"/>
      <c r="HAG108" s="7"/>
      <c r="HAH108" s="7"/>
      <c r="HAI108" s="7"/>
      <c r="HAJ108" s="7"/>
      <c r="HAK108" s="7"/>
      <c r="HAL108" s="7"/>
      <c r="HAM108" s="7"/>
      <c r="HAN108" s="7"/>
      <c r="HAO108" s="7"/>
      <c r="HAP108" s="7"/>
      <c r="HAQ108" s="7"/>
      <c r="HAR108" s="7"/>
      <c r="HAS108" s="7"/>
      <c r="HAT108" s="7"/>
      <c r="HAU108" s="7"/>
      <c r="HAV108" s="7"/>
      <c r="HAW108" s="7"/>
      <c r="HAX108" s="7"/>
      <c r="HAY108" s="7"/>
      <c r="HAZ108" s="7"/>
      <c r="HBA108" s="7"/>
      <c r="HBB108" s="7"/>
      <c r="HBC108" s="7"/>
      <c r="HBD108" s="7"/>
      <c r="HBE108" s="7"/>
      <c r="HBF108" s="7"/>
      <c r="HBG108" s="7"/>
      <c r="HBH108" s="7"/>
      <c r="HBI108" s="7"/>
      <c r="HBJ108" s="7"/>
      <c r="HBK108" s="7"/>
      <c r="HBL108" s="7"/>
      <c r="HBM108" s="7"/>
      <c r="HBN108" s="7"/>
      <c r="HBO108" s="7"/>
      <c r="HBP108" s="7"/>
      <c r="HBQ108" s="7"/>
      <c r="HBR108" s="7"/>
      <c r="HBS108" s="7"/>
      <c r="HBT108" s="7"/>
      <c r="HBU108" s="7"/>
      <c r="HBV108" s="7"/>
      <c r="HBW108" s="7"/>
      <c r="HBX108" s="7"/>
      <c r="HBY108" s="7"/>
      <c r="HBZ108" s="7"/>
      <c r="HCA108" s="7"/>
      <c r="HCB108" s="7"/>
      <c r="HCC108" s="7"/>
      <c r="HCD108" s="7"/>
      <c r="HCE108" s="7"/>
      <c r="HCF108" s="7"/>
      <c r="HCG108" s="7"/>
      <c r="HCH108" s="7"/>
      <c r="HCI108" s="7"/>
      <c r="HCJ108" s="7"/>
      <c r="HCK108" s="7"/>
      <c r="HCL108" s="7"/>
      <c r="HCM108" s="7"/>
      <c r="HCN108" s="7"/>
      <c r="HCO108" s="7"/>
      <c r="HCP108" s="7"/>
      <c r="HCQ108" s="7"/>
      <c r="HCR108" s="7"/>
      <c r="HCS108" s="7"/>
      <c r="HCT108" s="7"/>
      <c r="HCU108" s="7"/>
      <c r="HCV108" s="7"/>
      <c r="HCW108" s="7"/>
      <c r="HCX108" s="7"/>
      <c r="HCY108" s="7"/>
      <c r="HCZ108" s="7"/>
      <c r="HDA108" s="7"/>
      <c r="HDB108" s="7"/>
      <c r="HDC108" s="7"/>
      <c r="HDD108" s="7"/>
      <c r="HDE108" s="7"/>
      <c r="HDF108" s="7"/>
      <c r="HDG108" s="7"/>
      <c r="HDH108" s="7"/>
      <c r="HDI108" s="7"/>
      <c r="HDJ108" s="7"/>
      <c r="HDK108" s="7"/>
      <c r="HDL108" s="7"/>
      <c r="HDM108" s="7"/>
      <c r="HDN108" s="7"/>
      <c r="HDO108" s="7"/>
      <c r="HDP108" s="7"/>
      <c r="HDQ108" s="7"/>
      <c r="HDR108" s="7"/>
      <c r="HDS108" s="7"/>
      <c r="HDT108" s="7"/>
      <c r="HDU108" s="7"/>
      <c r="HDV108" s="7"/>
      <c r="HDW108" s="7"/>
      <c r="HDX108" s="7"/>
      <c r="HDY108" s="7"/>
      <c r="HDZ108" s="7"/>
      <c r="HEA108" s="7"/>
      <c r="HEB108" s="7"/>
      <c r="HEC108" s="7"/>
      <c r="HED108" s="7"/>
      <c r="HEE108" s="7"/>
      <c r="HEF108" s="7"/>
      <c r="HEG108" s="7"/>
      <c r="HEH108" s="7"/>
      <c r="HEI108" s="7"/>
      <c r="HEJ108" s="7"/>
      <c r="HEK108" s="7"/>
      <c r="HEL108" s="7"/>
      <c r="HEM108" s="7"/>
      <c r="HEN108" s="7"/>
      <c r="HEO108" s="7"/>
      <c r="HEP108" s="7"/>
      <c r="HEQ108" s="7"/>
      <c r="HER108" s="7"/>
      <c r="HES108" s="7"/>
      <c r="HET108" s="7"/>
      <c r="HEU108" s="7"/>
      <c r="HEV108" s="7"/>
      <c r="HEW108" s="7"/>
      <c r="HEX108" s="7"/>
      <c r="HEY108" s="7"/>
      <c r="HEZ108" s="7"/>
      <c r="HFA108" s="7"/>
      <c r="HFB108" s="7"/>
      <c r="HFC108" s="7"/>
      <c r="HFD108" s="7"/>
      <c r="HFE108" s="7"/>
      <c r="HFF108" s="7"/>
      <c r="HFG108" s="7"/>
      <c r="HFH108" s="7"/>
      <c r="HFI108" s="7"/>
      <c r="HFJ108" s="7"/>
      <c r="HFK108" s="7"/>
      <c r="HFL108" s="7"/>
      <c r="HFM108" s="7"/>
      <c r="HFN108" s="7"/>
      <c r="HFO108" s="7"/>
      <c r="HFP108" s="7"/>
      <c r="HFQ108" s="7"/>
      <c r="HFR108" s="7"/>
      <c r="HFS108" s="7"/>
      <c r="HFT108" s="7"/>
      <c r="HFU108" s="7"/>
      <c r="HFV108" s="7"/>
      <c r="HFW108" s="7"/>
      <c r="HFX108" s="7"/>
      <c r="HFY108" s="7"/>
      <c r="HFZ108" s="7"/>
      <c r="HGA108" s="7"/>
      <c r="HGB108" s="7"/>
      <c r="HGC108" s="7"/>
      <c r="HGD108" s="7"/>
      <c r="HGE108" s="7"/>
      <c r="HGF108" s="7"/>
      <c r="HGG108" s="7"/>
      <c r="HGH108" s="7"/>
      <c r="HGI108" s="7"/>
      <c r="HGJ108" s="7"/>
      <c r="HGK108" s="7"/>
      <c r="HGL108" s="7"/>
      <c r="HGM108" s="7"/>
      <c r="HGN108" s="7"/>
      <c r="HGO108" s="7"/>
      <c r="HGP108" s="7"/>
      <c r="HGQ108" s="7"/>
      <c r="HGR108" s="7"/>
      <c r="HGS108" s="7"/>
      <c r="HGT108" s="7"/>
      <c r="HGU108" s="7"/>
      <c r="HGV108" s="7"/>
      <c r="HGW108" s="7"/>
      <c r="HGX108" s="7"/>
      <c r="HGY108" s="7"/>
      <c r="HGZ108" s="7"/>
      <c r="HHA108" s="7"/>
      <c r="HHB108" s="7"/>
      <c r="HHC108" s="7"/>
      <c r="HHD108" s="7"/>
      <c r="HHE108" s="7"/>
      <c r="HHF108" s="7"/>
      <c r="HHG108" s="7"/>
      <c r="HHH108" s="7"/>
      <c r="HHI108" s="7"/>
      <c r="HHJ108" s="7"/>
      <c r="HHK108" s="7"/>
      <c r="HHL108" s="7"/>
      <c r="HHM108" s="7"/>
      <c r="HHN108" s="7"/>
      <c r="HHO108" s="7"/>
      <c r="HHP108" s="7"/>
      <c r="HHQ108" s="7"/>
      <c r="HHR108" s="7"/>
      <c r="HHS108" s="7"/>
      <c r="HHT108" s="7"/>
      <c r="HHU108" s="7"/>
      <c r="HHV108" s="7"/>
      <c r="HHW108" s="7"/>
      <c r="HHX108" s="7"/>
      <c r="HHY108" s="7"/>
      <c r="HHZ108" s="7"/>
      <c r="HIA108" s="7"/>
      <c r="HIB108" s="7"/>
      <c r="HIC108" s="7"/>
      <c r="HID108" s="7"/>
      <c r="HIE108" s="7"/>
      <c r="HIF108" s="7"/>
      <c r="HIG108" s="7"/>
      <c r="HIH108" s="7"/>
      <c r="HII108" s="7"/>
      <c r="HIJ108" s="7"/>
      <c r="HIK108" s="7"/>
      <c r="HIL108" s="7"/>
      <c r="HIM108" s="7"/>
      <c r="HIN108" s="7"/>
      <c r="HIO108" s="7"/>
      <c r="HIP108" s="7"/>
      <c r="HIQ108" s="7"/>
      <c r="HIR108" s="7"/>
      <c r="HIS108" s="7"/>
      <c r="HIT108" s="7"/>
      <c r="HIU108" s="7"/>
      <c r="HIV108" s="7"/>
      <c r="HIW108" s="7"/>
      <c r="HIX108" s="7"/>
      <c r="HIY108" s="7"/>
      <c r="HIZ108" s="7"/>
      <c r="HJA108" s="7"/>
      <c r="HJB108" s="7"/>
      <c r="HJC108" s="7"/>
      <c r="HJD108" s="7"/>
      <c r="HJE108" s="7"/>
      <c r="HJF108" s="7"/>
      <c r="HJG108" s="7"/>
      <c r="HJH108" s="7"/>
      <c r="HJI108" s="7"/>
      <c r="HJJ108" s="7"/>
      <c r="HJK108" s="7"/>
      <c r="HJL108" s="7"/>
      <c r="HJM108" s="7"/>
      <c r="HJN108" s="7"/>
      <c r="HJO108" s="7"/>
      <c r="HJP108" s="7"/>
      <c r="HJQ108" s="7"/>
      <c r="HJR108" s="7"/>
      <c r="HJS108" s="7"/>
      <c r="HJT108" s="7"/>
      <c r="HJU108" s="7"/>
      <c r="HJV108" s="7"/>
      <c r="HJW108" s="7"/>
      <c r="HJX108" s="7"/>
      <c r="HJY108" s="7"/>
      <c r="HJZ108" s="7"/>
      <c r="HKA108" s="7"/>
      <c r="HKB108" s="7"/>
      <c r="HKC108" s="7"/>
      <c r="HKD108" s="7"/>
      <c r="HKE108" s="7"/>
      <c r="HKF108" s="7"/>
      <c r="HKG108" s="7"/>
      <c r="HKH108" s="7"/>
      <c r="HKI108" s="7"/>
      <c r="HKJ108" s="7"/>
      <c r="HKK108" s="7"/>
      <c r="HKL108" s="7"/>
      <c r="HKM108" s="7"/>
      <c r="HKN108" s="7"/>
      <c r="HKO108" s="7"/>
      <c r="HKP108" s="7"/>
      <c r="HKQ108" s="7"/>
      <c r="HKR108" s="7"/>
      <c r="HKS108" s="7"/>
      <c r="HKT108" s="7"/>
      <c r="HKU108" s="7"/>
      <c r="HKV108" s="7"/>
      <c r="HKW108" s="7"/>
      <c r="HKX108" s="7"/>
      <c r="HKY108" s="7"/>
      <c r="HKZ108" s="7"/>
      <c r="HLA108" s="7"/>
      <c r="HLB108" s="7"/>
      <c r="HLC108" s="7"/>
      <c r="HLD108" s="7"/>
      <c r="HLE108" s="7"/>
      <c r="HLF108" s="7"/>
      <c r="HLG108" s="7"/>
      <c r="HLH108" s="7"/>
      <c r="HLI108" s="7"/>
      <c r="HLJ108" s="7"/>
      <c r="HLK108" s="7"/>
      <c r="HLL108" s="7"/>
      <c r="HLM108" s="7"/>
      <c r="HLN108" s="7"/>
      <c r="HLO108" s="7"/>
      <c r="HLP108" s="7"/>
      <c r="HLQ108" s="7"/>
      <c r="HLR108" s="7"/>
      <c r="HLS108" s="7"/>
      <c r="HLT108" s="7"/>
      <c r="HLU108" s="7"/>
      <c r="HLV108" s="7"/>
      <c r="HLW108" s="7"/>
      <c r="HLX108" s="7"/>
      <c r="HLY108" s="7"/>
      <c r="HLZ108" s="7"/>
      <c r="HMA108" s="7"/>
      <c r="HMB108" s="7"/>
      <c r="HMC108" s="7"/>
      <c r="HMD108" s="7"/>
      <c r="HME108" s="7"/>
      <c r="HMF108" s="7"/>
      <c r="HMG108" s="7"/>
      <c r="HMH108" s="7"/>
      <c r="HMI108" s="7"/>
      <c r="HMJ108" s="7"/>
      <c r="HMK108" s="7"/>
      <c r="HML108" s="7"/>
      <c r="HMM108" s="7"/>
      <c r="HMN108" s="7"/>
      <c r="HMO108" s="7"/>
      <c r="HMP108" s="7"/>
      <c r="HMQ108" s="7"/>
      <c r="HMR108" s="7"/>
      <c r="HMS108" s="7"/>
      <c r="HMT108" s="7"/>
      <c r="HMU108" s="7"/>
      <c r="HMV108" s="7"/>
      <c r="HMW108" s="7"/>
      <c r="HMX108" s="7"/>
      <c r="HMY108" s="7"/>
      <c r="HMZ108" s="7"/>
      <c r="HNA108" s="7"/>
      <c r="HNB108" s="7"/>
      <c r="HNC108" s="7"/>
      <c r="HND108" s="7"/>
      <c r="HNE108" s="7"/>
      <c r="HNF108" s="7"/>
      <c r="HNG108" s="7"/>
      <c r="HNH108" s="7"/>
      <c r="HNI108" s="7"/>
      <c r="HNJ108" s="7"/>
      <c r="HNK108" s="7"/>
      <c r="HNL108" s="7"/>
      <c r="HNM108" s="7"/>
      <c r="HNN108" s="7"/>
      <c r="HNO108" s="7"/>
      <c r="HNP108" s="7"/>
      <c r="HNQ108" s="7"/>
      <c r="HNR108" s="7"/>
      <c r="HNS108" s="7"/>
      <c r="HNT108" s="7"/>
      <c r="HNU108" s="7"/>
      <c r="HNV108" s="7"/>
      <c r="HNW108" s="7"/>
      <c r="HNX108" s="7"/>
      <c r="HNY108" s="7"/>
      <c r="HNZ108" s="7"/>
      <c r="HOA108" s="7"/>
      <c r="HOB108" s="7"/>
      <c r="HOC108" s="7"/>
      <c r="HOD108" s="7"/>
      <c r="HOE108" s="7"/>
      <c r="HOF108" s="7"/>
      <c r="HOG108" s="7"/>
      <c r="HOH108" s="7"/>
      <c r="HOI108" s="7"/>
      <c r="HOJ108" s="7"/>
      <c r="HOK108" s="7"/>
      <c r="HOL108" s="7"/>
      <c r="HOM108" s="7"/>
      <c r="HON108" s="7"/>
      <c r="HOO108" s="7"/>
      <c r="HOP108" s="7"/>
      <c r="HOQ108" s="7"/>
      <c r="HOR108" s="7"/>
      <c r="HOS108" s="7"/>
      <c r="HOT108" s="7"/>
      <c r="HOU108" s="7"/>
      <c r="HOV108" s="7"/>
      <c r="HOW108" s="7"/>
      <c r="HOX108" s="7"/>
      <c r="HOY108" s="7"/>
      <c r="HOZ108" s="7"/>
      <c r="HPA108" s="7"/>
      <c r="HPB108" s="7"/>
      <c r="HPC108" s="7"/>
      <c r="HPD108" s="7"/>
      <c r="HPE108" s="7"/>
      <c r="HPF108" s="7"/>
      <c r="HPG108" s="7"/>
      <c r="HPH108" s="7"/>
      <c r="HPI108" s="7"/>
      <c r="HPJ108" s="7"/>
      <c r="HPK108" s="7"/>
      <c r="HPL108" s="7"/>
      <c r="HPM108" s="7"/>
      <c r="HPN108" s="7"/>
      <c r="HPO108" s="7"/>
      <c r="HPP108" s="7"/>
      <c r="HPQ108" s="7"/>
      <c r="HPR108" s="7"/>
      <c r="HPS108" s="7"/>
      <c r="HPT108" s="7"/>
      <c r="HPU108" s="7"/>
      <c r="HPV108" s="7"/>
      <c r="HPW108" s="7"/>
      <c r="HPX108" s="7"/>
      <c r="HPY108" s="7"/>
      <c r="HPZ108" s="7"/>
      <c r="HQA108" s="7"/>
      <c r="HQB108" s="7"/>
      <c r="HQC108" s="7"/>
      <c r="HQD108" s="7"/>
      <c r="HQE108" s="7"/>
      <c r="HQF108" s="7"/>
      <c r="HQG108" s="7"/>
      <c r="HQH108" s="7"/>
      <c r="HQI108" s="7"/>
      <c r="HQJ108" s="7"/>
      <c r="HQK108" s="7"/>
      <c r="HQL108" s="7"/>
      <c r="HQM108" s="7"/>
      <c r="HQN108" s="7"/>
      <c r="HQO108" s="7"/>
      <c r="HQP108" s="7"/>
      <c r="HQQ108" s="7"/>
      <c r="HQR108" s="7"/>
      <c r="HQS108" s="7"/>
      <c r="HQT108" s="7"/>
      <c r="HQU108" s="7"/>
      <c r="HQV108" s="7"/>
      <c r="HQW108" s="7"/>
      <c r="HQX108" s="7"/>
      <c r="HQY108" s="7"/>
      <c r="HQZ108" s="7"/>
      <c r="HRA108" s="7"/>
      <c r="HRB108" s="7"/>
      <c r="HRC108" s="7"/>
      <c r="HRD108" s="7"/>
      <c r="HRE108" s="7"/>
      <c r="HRF108" s="7"/>
      <c r="HRG108" s="7"/>
      <c r="HRH108" s="7"/>
      <c r="HRI108" s="7"/>
      <c r="HRJ108" s="7"/>
      <c r="HRK108" s="7"/>
      <c r="HRL108" s="7"/>
      <c r="HRM108" s="7"/>
      <c r="HRN108" s="7"/>
      <c r="HRO108" s="7"/>
      <c r="HRP108" s="7"/>
      <c r="HRQ108" s="7"/>
      <c r="HRR108" s="7"/>
      <c r="HRS108" s="7"/>
      <c r="HRT108" s="7"/>
      <c r="HRU108" s="7"/>
      <c r="HRV108" s="7"/>
      <c r="HRW108" s="7"/>
      <c r="HRX108" s="7"/>
      <c r="HRY108" s="7"/>
      <c r="HRZ108" s="7"/>
      <c r="HSA108" s="7"/>
      <c r="HSB108" s="7"/>
      <c r="HSC108" s="7"/>
      <c r="HSD108" s="7"/>
      <c r="HSE108" s="7"/>
      <c r="HSF108" s="7"/>
      <c r="HSG108" s="7"/>
      <c r="HSH108" s="7"/>
      <c r="HSI108" s="7"/>
      <c r="HSJ108" s="7"/>
      <c r="HSK108" s="7"/>
      <c r="HSL108" s="7"/>
      <c r="HSM108" s="7"/>
      <c r="HSN108" s="7"/>
      <c r="HSO108" s="7"/>
      <c r="HSP108" s="7"/>
      <c r="HSQ108" s="7"/>
      <c r="HSR108" s="7"/>
      <c r="HSS108" s="7"/>
      <c r="HST108" s="7"/>
      <c r="HSU108" s="7"/>
      <c r="HSV108" s="7"/>
      <c r="HSW108" s="7"/>
      <c r="HSX108" s="7"/>
      <c r="HSY108" s="7"/>
      <c r="HSZ108" s="7"/>
      <c r="HTA108" s="7"/>
      <c r="HTB108" s="7"/>
      <c r="HTC108" s="7"/>
      <c r="HTD108" s="7"/>
      <c r="HTE108" s="7"/>
      <c r="HTF108" s="7"/>
      <c r="HTG108" s="7"/>
      <c r="HTH108" s="7"/>
      <c r="HTI108" s="7"/>
      <c r="HTJ108" s="7"/>
      <c r="HTK108" s="7"/>
      <c r="HTL108" s="7"/>
      <c r="HTM108" s="7"/>
      <c r="HTN108" s="7"/>
      <c r="HTO108" s="7"/>
      <c r="HTP108" s="7"/>
      <c r="HTQ108" s="7"/>
      <c r="HTR108" s="7"/>
      <c r="HTS108" s="7"/>
      <c r="HTT108" s="7"/>
      <c r="HTU108" s="7"/>
      <c r="HTV108" s="7"/>
      <c r="HTW108" s="7"/>
      <c r="HTX108" s="7"/>
      <c r="HTY108" s="7"/>
      <c r="HTZ108" s="7"/>
      <c r="HUA108" s="7"/>
      <c r="HUB108" s="7"/>
      <c r="HUC108" s="7"/>
      <c r="HUD108" s="7"/>
      <c r="HUE108" s="7"/>
      <c r="HUF108" s="7"/>
      <c r="HUG108" s="7"/>
      <c r="HUH108" s="7"/>
      <c r="HUI108" s="7"/>
      <c r="HUJ108" s="7"/>
      <c r="HUK108" s="7"/>
      <c r="HUL108" s="7"/>
      <c r="HUM108" s="7"/>
      <c r="HUN108" s="7"/>
      <c r="HUO108" s="7"/>
      <c r="HUP108" s="7"/>
      <c r="HUQ108" s="7"/>
      <c r="HUR108" s="7"/>
      <c r="HUS108" s="7"/>
      <c r="HUT108" s="7"/>
      <c r="HUU108" s="7"/>
      <c r="HUV108" s="7"/>
      <c r="HUW108" s="7"/>
      <c r="HUX108" s="7"/>
      <c r="HUY108" s="7"/>
      <c r="HUZ108" s="7"/>
      <c r="HVA108" s="7"/>
      <c r="HVB108" s="7"/>
      <c r="HVC108" s="7"/>
      <c r="HVD108" s="7"/>
      <c r="HVE108" s="7"/>
      <c r="HVF108" s="7"/>
      <c r="HVG108" s="7"/>
      <c r="HVH108" s="7"/>
      <c r="HVI108" s="7"/>
      <c r="HVJ108" s="7"/>
      <c r="HVK108" s="7"/>
      <c r="HVL108" s="7"/>
      <c r="HVM108" s="7"/>
      <c r="HVN108" s="7"/>
      <c r="HVO108" s="7"/>
      <c r="HVP108" s="7"/>
      <c r="HVQ108" s="7"/>
      <c r="HVR108" s="7"/>
      <c r="HVS108" s="7"/>
      <c r="HVT108" s="7"/>
      <c r="HVU108" s="7"/>
      <c r="HVV108" s="7"/>
      <c r="HVW108" s="7"/>
      <c r="HVX108" s="7"/>
      <c r="HVY108" s="7"/>
      <c r="HVZ108" s="7"/>
      <c r="HWA108" s="7"/>
      <c r="HWB108" s="7"/>
      <c r="HWC108" s="7"/>
      <c r="HWD108" s="7"/>
      <c r="HWE108" s="7"/>
      <c r="HWF108" s="7"/>
      <c r="HWG108" s="7"/>
      <c r="HWH108" s="7"/>
      <c r="HWI108" s="7"/>
      <c r="HWJ108" s="7"/>
      <c r="HWK108" s="7"/>
      <c r="HWL108" s="7"/>
      <c r="HWM108" s="7"/>
      <c r="HWN108" s="7"/>
      <c r="HWO108" s="7"/>
      <c r="HWP108" s="7"/>
      <c r="HWQ108" s="7"/>
      <c r="HWR108" s="7"/>
      <c r="HWS108" s="7"/>
      <c r="HWT108" s="7"/>
      <c r="HWU108" s="7"/>
      <c r="HWV108" s="7"/>
      <c r="HWW108" s="7"/>
      <c r="HWX108" s="7"/>
      <c r="HWY108" s="7"/>
      <c r="HWZ108" s="7"/>
      <c r="HXA108" s="7"/>
      <c r="HXB108" s="7"/>
      <c r="HXC108" s="7"/>
      <c r="HXD108" s="7"/>
      <c r="HXE108" s="7"/>
      <c r="HXF108" s="7"/>
      <c r="HXG108" s="7"/>
      <c r="HXH108" s="7"/>
      <c r="HXI108" s="7"/>
      <c r="HXJ108" s="7"/>
      <c r="HXK108" s="7"/>
      <c r="HXL108" s="7"/>
      <c r="HXM108" s="7"/>
      <c r="HXN108" s="7"/>
      <c r="HXO108" s="7"/>
      <c r="HXP108" s="7"/>
      <c r="HXQ108" s="7"/>
      <c r="HXR108" s="7"/>
      <c r="HXS108" s="7"/>
      <c r="HXT108" s="7"/>
      <c r="HXU108" s="7"/>
      <c r="HXV108" s="7"/>
      <c r="HXW108" s="7"/>
      <c r="HXX108" s="7"/>
      <c r="HXY108" s="7"/>
      <c r="HXZ108" s="7"/>
      <c r="HYA108" s="7"/>
      <c r="HYB108" s="7"/>
      <c r="HYC108" s="7"/>
      <c r="HYD108" s="7"/>
      <c r="HYE108" s="7"/>
      <c r="HYF108" s="7"/>
      <c r="HYG108" s="7"/>
      <c r="HYH108" s="7"/>
      <c r="HYI108" s="7"/>
      <c r="HYJ108" s="7"/>
      <c r="HYK108" s="7"/>
      <c r="HYL108" s="7"/>
      <c r="HYM108" s="7"/>
      <c r="HYN108" s="7"/>
      <c r="HYO108" s="7"/>
      <c r="HYP108" s="7"/>
      <c r="HYQ108" s="7"/>
      <c r="HYR108" s="7"/>
      <c r="HYS108" s="7"/>
      <c r="HYT108" s="7"/>
      <c r="HYU108" s="7"/>
      <c r="HYV108" s="7"/>
      <c r="HYW108" s="7"/>
      <c r="HYX108" s="7"/>
      <c r="HYY108" s="7"/>
      <c r="HYZ108" s="7"/>
      <c r="HZA108" s="7"/>
      <c r="HZB108" s="7"/>
      <c r="HZC108" s="7"/>
      <c r="HZD108" s="7"/>
      <c r="HZE108" s="7"/>
      <c r="HZF108" s="7"/>
      <c r="HZG108" s="7"/>
      <c r="HZH108" s="7"/>
      <c r="HZI108" s="7"/>
      <c r="HZJ108" s="7"/>
      <c r="HZK108" s="7"/>
      <c r="HZL108" s="7"/>
      <c r="HZM108" s="7"/>
      <c r="HZN108" s="7"/>
      <c r="HZO108" s="7"/>
      <c r="HZP108" s="7"/>
      <c r="HZQ108" s="7"/>
      <c r="HZR108" s="7"/>
      <c r="HZS108" s="7"/>
      <c r="HZT108" s="7"/>
      <c r="HZU108" s="7"/>
      <c r="HZV108" s="7"/>
      <c r="HZW108" s="7"/>
      <c r="HZX108" s="7"/>
      <c r="HZY108" s="7"/>
      <c r="HZZ108" s="7"/>
      <c r="IAA108" s="7"/>
      <c r="IAB108" s="7"/>
      <c r="IAC108" s="7"/>
      <c r="IAD108" s="7"/>
      <c r="IAE108" s="7"/>
      <c r="IAF108" s="7"/>
      <c r="IAG108" s="7"/>
      <c r="IAH108" s="7"/>
      <c r="IAI108" s="7"/>
      <c r="IAJ108" s="7"/>
      <c r="IAK108" s="7"/>
      <c r="IAL108" s="7"/>
      <c r="IAM108" s="7"/>
      <c r="IAN108" s="7"/>
      <c r="IAO108" s="7"/>
      <c r="IAP108" s="7"/>
      <c r="IAQ108" s="7"/>
      <c r="IAR108" s="7"/>
      <c r="IAS108" s="7"/>
      <c r="IAT108" s="7"/>
      <c r="IAU108" s="7"/>
      <c r="IAV108" s="7"/>
      <c r="IAW108" s="7"/>
      <c r="IAX108" s="7"/>
      <c r="IAY108" s="7"/>
      <c r="IAZ108" s="7"/>
      <c r="IBA108" s="7"/>
      <c r="IBB108" s="7"/>
      <c r="IBC108" s="7"/>
      <c r="IBD108" s="7"/>
      <c r="IBE108" s="7"/>
      <c r="IBF108" s="7"/>
      <c r="IBG108" s="7"/>
      <c r="IBH108" s="7"/>
      <c r="IBI108" s="7"/>
      <c r="IBJ108" s="7"/>
      <c r="IBK108" s="7"/>
      <c r="IBL108" s="7"/>
      <c r="IBM108" s="7"/>
      <c r="IBN108" s="7"/>
      <c r="IBO108" s="7"/>
      <c r="IBP108" s="7"/>
      <c r="IBQ108" s="7"/>
      <c r="IBR108" s="7"/>
      <c r="IBS108" s="7"/>
      <c r="IBT108" s="7"/>
      <c r="IBU108" s="7"/>
      <c r="IBV108" s="7"/>
      <c r="IBW108" s="7"/>
      <c r="IBX108" s="7"/>
      <c r="IBY108" s="7"/>
      <c r="IBZ108" s="7"/>
      <c r="ICA108" s="7"/>
      <c r="ICB108" s="7"/>
      <c r="ICC108" s="7"/>
      <c r="ICD108" s="7"/>
      <c r="ICE108" s="7"/>
      <c r="ICF108" s="7"/>
      <c r="ICG108" s="7"/>
      <c r="ICH108" s="7"/>
      <c r="ICI108" s="7"/>
      <c r="ICJ108" s="7"/>
      <c r="ICK108" s="7"/>
      <c r="ICL108" s="7"/>
      <c r="ICM108" s="7"/>
      <c r="ICN108" s="7"/>
      <c r="ICO108" s="7"/>
      <c r="ICP108" s="7"/>
      <c r="ICQ108" s="7"/>
      <c r="ICR108" s="7"/>
      <c r="ICS108" s="7"/>
      <c r="ICT108" s="7"/>
      <c r="ICU108" s="7"/>
      <c r="ICV108" s="7"/>
      <c r="ICW108" s="7"/>
      <c r="ICX108" s="7"/>
      <c r="ICY108" s="7"/>
      <c r="ICZ108" s="7"/>
      <c r="IDA108" s="7"/>
      <c r="IDB108" s="7"/>
      <c r="IDC108" s="7"/>
      <c r="IDD108" s="7"/>
      <c r="IDE108" s="7"/>
      <c r="IDF108" s="7"/>
      <c r="IDG108" s="7"/>
      <c r="IDH108" s="7"/>
      <c r="IDI108" s="7"/>
      <c r="IDJ108" s="7"/>
      <c r="IDK108" s="7"/>
      <c r="IDL108" s="7"/>
      <c r="IDM108" s="7"/>
      <c r="IDN108" s="7"/>
      <c r="IDO108" s="7"/>
      <c r="IDP108" s="7"/>
      <c r="IDQ108" s="7"/>
      <c r="IDR108" s="7"/>
      <c r="IDS108" s="7"/>
      <c r="IDT108" s="7"/>
      <c r="IDU108" s="7"/>
      <c r="IDV108" s="7"/>
      <c r="IDW108" s="7"/>
      <c r="IDX108" s="7"/>
      <c r="IDY108" s="7"/>
      <c r="IDZ108" s="7"/>
      <c r="IEA108" s="7"/>
      <c r="IEB108" s="7"/>
      <c r="IEC108" s="7"/>
      <c r="IED108" s="7"/>
      <c r="IEE108" s="7"/>
      <c r="IEF108" s="7"/>
      <c r="IEG108" s="7"/>
      <c r="IEH108" s="7"/>
      <c r="IEI108" s="7"/>
      <c r="IEJ108" s="7"/>
      <c r="IEK108" s="7"/>
      <c r="IEL108" s="7"/>
      <c r="IEM108" s="7"/>
      <c r="IEN108" s="7"/>
      <c r="IEO108" s="7"/>
      <c r="IEP108" s="7"/>
      <c r="IEQ108" s="7"/>
      <c r="IER108" s="7"/>
      <c r="IES108" s="7"/>
      <c r="IET108" s="7"/>
      <c r="IEU108" s="7"/>
      <c r="IEV108" s="7"/>
      <c r="IEW108" s="7"/>
      <c r="IEX108" s="7"/>
      <c r="IEY108" s="7"/>
      <c r="IEZ108" s="7"/>
      <c r="IFA108" s="7"/>
      <c r="IFB108" s="7"/>
      <c r="IFC108" s="7"/>
      <c r="IFD108" s="7"/>
      <c r="IFE108" s="7"/>
      <c r="IFF108" s="7"/>
      <c r="IFG108" s="7"/>
      <c r="IFH108" s="7"/>
      <c r="IFI108" s="7"/>
      <c r="IFJ108" s="7"/>
      <c r="IFK108" s="7"/>
      <c r="IFL108" s="7"/>
      <c r="IFM108" s="7"/>
      <c r="IFN108" s="7"/>
      <c r="IFO108" s="7"/>
      <c r="IFP108" s="7"/>
      <c r="IFQ108" s="7"/>
      <c r="IFR108" s="7"/>
      <c r="IFS108" s="7"/>
      <c r="IFT108" s="7"/>
      <c r="IFU108" s="7"/>
      <c r="IFV108" s="7"/>
      <c r="IFW108" s="7"/>
      <c r="IFX108" s="7"/>
      <c r="IFY108" s="7"/>
      <c r="IFZ108" s="7"/>
      <c r="IGA108" s="7"/>
      <c r="IGB108" s="7"/>
      <c r="IGC108" s="7"/>
      <c r="IGD108" s="7"/>
      <c r="IGE108" s="7"/>
      <c r="IGF108" s="7"/>
      <c r="IGG108" s="7"/>
      <c r="IGH108" s="7"/>
      <c r="IGI108" s="7"/>
      <c r="IGJ108" s="7"/>
      <c r="IGK108" s="7"/>
      <c r="IGL108" s="7"/>
      <c r="IGM108" s="7"/>
      <c r="IGN108" s="7"/>
      <c r="IGO108" s="7"/>
      <c r="IGP108" s="7"/>
      <c r="IGQ108" s="7"/>
      <c r="IGR108" s="7"/>
      <c r="IGS108" s="7"/>
      <c r="IGT108" s="7"/>
      <c r="IGU108" s="7"/>
      <c r="IGV108" s="7"/>
      <c r="IGW108" s="7"/>
      <c r="IGX108" s="7"/>
      <c r="IGY108" s="7"/>
      <c r="IGZ108" s="7"/>
      <c r="IHA108" s="7"/>
      <c r="IHB108" s="7"/>
      <c r="IHC108" s="7"/>
      <c r="IHD108" s="7"/>
      <c r="IHE108" s="7"/>
      <c r="IHF108" s="7"/>
      <c r="IHG108" s="7"/>
      <c r="IHH108" s="7"/>
      <c r="IHI108" s="7"/>
      <c r="IHJ108" s="7"/>
      <c r="IHK108" s="7"/>
      <c r="IHL108" s="7"/>
      <c r="IHM108" s="7"/>
      <c r="IHN108" s="7"/>
      <c r="IHO108" s="7"/>
      <c r="IHP108" s="7"/>
      <c r="IHQ108" s="7"/>
      <c r="IHR108" s="7"/>
      <c r="IHS108" s="7"/>
      <c r="IHT108" s="7"/>
      <c r="IHU108" s="7"/>
      <c r="IHV108" s="7"/>
      <c r="IHW108" s="7"/>
      <c r="IHX108" s="7"/>
      <c r="IHY108" s="7"/>
      <c r="IHZ108" s="7"/>
      <c r="IIA108" s="7"/>
      <c r="IIB108" s="7"/>
      <c r="IIC108" s="7"/>
      <c r="IID108" s="7"/>
      <c r="IIE108" s="7"/>
      <c r="IIF108" s="7"/>
      <c r="IIG108" s="7"/>
      <c r="IIH108" s="7"/>
      <c r="III108" s="7"/>
      <c r="IIJ108" s="7"/>
      <c r="IIK108" s="7"/>
      <c r="IIL108" s="7"/>
      <c r="IIM108" s="7"/>
      <c r="IIN108" s="7"/>
      <c r="IIO108" s="7"/>
      <c r="IIP108" s="7"/>
      <c r="IIQ108" s="7"/>
      <c r="IIR108" s="7"/>
      <c r="IIS108" s="7"/>
      <c r="IIT108" s="7"/>
      <c r="IIU108" s="7"/>
      <c r="IIV108" s="7"/>
      <c r="IIW108" s="7"/>
      <c r="IIX108" s="7"/>
      <c r="IIY108" s="7"/>
      <c r="IIZ108" s="7"/>
      <c r="IJA108" s="7"/>
      <c r="IJB108" s="7"/>
      <c r="IJC108" s="7"/>
      <c r="IJD108" s="7"/>
      <c r="IJE108" s="7"/>
      <c r="IJF108" s="7"/>
      <c r="IJG108" s="7"/>
      <c r="IJH108" s="7"/>
      <c r="IJI108" s="7"/>
      <c r="IJJ108" s="7"/>
      <c r="IJK108" s="7"/>
      <c r="IJL108" s="7"/>
      <c r="IJM108" s="7"/>
      <c r="IJN108" s="7"/>
      <c r="IJO108" s="7"/>
      <c r="IJP108" s="7"/>
      <c r="IJQ108" s="7"/>
      <c r="IJR108" s="7"/>
      <c r="IJS108" s="7"/>
      <c r="IJT108" s="7"/>
      <c r="IJU108" s="7"/>
      <c r="IJV108" s="7"/>
      <c r="IJW108" s="7"/>
      <c r="IJX108" s="7"/>
      <c r="IJY108" s="7"/>
      <c r="IJZ108" s="7"/>
      <c r="IKA108" s="7"/>
      <c r="IKB108" s="7"/>
      <c r="IKC108" s="7"/>
      <c r="IKD108" s="7"/>
      <c r="IKE108" s="7"/>
      <c r="IKF108" s="7"/>
      <c r="IKG108" s="7"/>
      <c r="IKH108" s="7"/>
      <c r="IKI108" s="7"/>
      <c r="IKJ108" s="7"/>
      <c r="IKK108" s="7"/>
      <c r="IKL108" s="7"/>
      <c r="IKM108" s="7"/>
      <c r="IKN108" s="7"/>
      <c r="IKO108" s="7"/>
      <c r="IKP108" s="7"/>
      <c r="IKQ108" s="7"/>
      <c r="IKR108" s="7"/>
      <c r="IKS108" s="7"/>
      <c r="IKT108" s="7"/>
      <c r="IKU108" s="7"/>
      <c r="IKV108" s="7"/>
      <c r="IKW108" s="7"/>
      <c r="IKX108" s="7"/>
      <c r="IKY108" s="7"/>
      <c r="IKZ108" s="7"/>
      <c r="ILA108" s="7"/>
      <c r="ILB108" s="7"/>
      <c r="ILC108" s="7"/>
      <c r="ILD108" s="7"/>
      <c r="ILE108" s="7"/>
      <c r="ILF108" s="7"/>
      <c r="ILG108" s="7"/>
      <c r="ILH108" s="7"/>
      <c r="ILI108" s="7"/>
      <c r="ILJ108" s="7"/>
      <c r="ILK108" s="7"/>
      <c r="ILL108" s="7"/>
      <c r="ILM108" s="7"/>
      <c r="ILN108" s="7"/>
      <c r="ILO108" s="7"/>
      <c r="ILP108" s="7"/>
      <c r="ILQ108" s="7"/>
      <c r="ILR108" s="7"/>
      <c r="ILS108" s="7"/>
      <c r="ILT108" s="7"/>
      <c r="ILU108" s="7"/>
      <c r="ILV108" s="7"/>
      <c r="ILW108" s="7"/>
      <c r="ILX108" s="7"/>
      <c r="ILY108" s="7"/>
      <c r="ILZ108" s="7"/>
      <c r="IMA108" s="7"/>
      <c r="IMB108" s="7"/>
      <c r="IMC108" s="7"/>
      <c r="IMD108" s="7"/>
      <c r="IME108" s="7"/>
      <c r="IMF108" s="7"/>
      <c r="IMG108" s="7"/>
      <c r="IMH108" s="7"/>
      <c r="IMI108" s="7"/>
      <c r="IMJ108" s="7"/>
      <c r="IMK108" s="7"/>
      <c r="IML108" s="7"/>
      <c r="IMM108" s="7"/>
      <c r="IMN108" s="7"/>
      <c r="IMO108" s="7"/>
      <c r="IMP108" s="7"/>
      <c r="IMQ108" s="7"/>
      <c r="IMR108" s="7"/>
      <c r="IMS108" s="7"/>
      <c r="IMT108" s="7"/>
      <c r="IMU108" s="7"/>
      <c r="IMV108" s="7"/>
      <c r="IMW108" s="7"/>
      <c r="IMX108" s="7"/>
      <c r="IMY108" s="7"/>
      <c r="IMZ108" s="7"/>
      <c r="INA108" s="7"/>
      <c r="INB108" s="7"/>
      <c r="INC108" s="7"/>
      <c r="IND108" s="7"/>
      <c r="INE108" s="7"/>
      <c r="INF108" s="7"/>
      <c r="ING108" s="7"/>
      <c r="INH108" s="7"/>
      <c r="INI108" s="7"/>
      <c r="INJ108" s="7"/>
      <c r="INK108" s="7"/>
      <c r="INL108" s="7"/>
      <c r="INM108" s="7"/>
      <c r="INN108" s="7"/>
      <c r="INO108" s="7"/>
      <c r="INP108" s="7"/>
      <c r="INQ108" s="7"/>
      <c r="INR108" s="7"/>
      <c r="INS108" s="7"/>
      <c r="INT108" s="7"/>
      <c r="INU108" s="7"/>
      <c r="INV108" s="7"/>
      <c r="INW108" s="7"/>
      <c r="INX108" s="7"/>
      <c r="INY108" s="7"/>
      <c r="INZ108" s="7"/>
      <c r="IOA108" s="7"/>
      <c r="IOB108" s="7"/>
      <c r="IOC108" s="7"/>
      <c r="IOD108" s="7"/>
      <c r="IOE108" s="7"/>
      <c r="IOF108" s="7"/>
      <c r="IOG108" s="7"/>
      <c r="IOH108" s="7"/>
      <c r="IOI108" s="7"/>
      <c r="IOJ108" s="7"/>
      <c r="IOK108" s="7"/>
      <c r="IOL108" s="7"/>
      <c r="IOM108" s="7"/>
      <c r="ION108" s="7"/>
      <c r="IOO108" s="7"/>
      <c r="IOP108" s="7"/>
      <c r="IOQ108" s="7"/>
      <c r="IOR108" s="7"/>
      <c r="IOS108" s="7"/>
      <c r="IOT108" s="7"/>
      <c r="IOU108" s="7"/>
      <c r="IOV108" s="7"/>
      <c r="IOW108" s="7"/>
      <c r="IOX108" s="7"/>
      <c r="IOY108" s="7"/>
      <c r="IOZ108" s="7"/>
      <c r="IPA108" s="7"/>
      <c r="IPB108" s="7"/>
      <c r="IPC108" s="7"/>
      <c r="IPD108" s="7"/>
      <c r="IPE108" s="7"/>
      <c r="IPF108" s="7"/>
      <c r="IPG108" s="7"/>
      <c r="IPH108" s="7"/>
      <c r="IPI108" s="7"/>
      <c r="IPJ108" s="7"/>
      <c r="IPK108" s="7"/>
      <c r="IPL108" s="7"/>
      <c r="IPM108" s="7"/>
      <c r="IPN108" s="7"/>
      <c r="IPO108" s="7"/>
      <c r="IPP108" s="7"/>
      <c r="IPQ108" s="7"/>
      <c r="IPR108" s="7"/>
      <c r="IPS108" s="7"/>
      <c r="IPT108" s="7"/>
      <c r="IPU108" s="7"/>
      <c r="IPV108" s="7"/>
      <c r="IPW108" s="7"/>
      <c r="IPX108" s="7"/>
      <c r="IPY108" s="7"/>
      <c r="IPZ108" s="7"/>
      <c r="IQA108" s="7"/>
      <c r="IQB108" s="7"/>
      <c r="IQC108" s="7"/>
      <c r="IQD108" s="7"/>
      <c r="IQE108" s="7"/>
      <c r="IQF108" s="7"/>
      <c r="IQG108" s="7"/>
      <c r="IQH108" s="7"/>
      <c r="IQI108" s="7"/>
      <c r="IQJ108" s="7"/>
      <c r="IQK108" s="7"/>
      <c r="IQL108" s="7"/>
      <c r="IQM108" s="7"/>
      <c r="IQN108" s="7"/>
      <c r="IQO108" s="7"/>
      <c r="IQP108" s="7"/>
      <c r="IQQ108" s="7"/>
      <c r="IQR108" s="7"/>
      <c r="IQS108" s="7"/>
      <c r="IQT108" s="7"/>
      <c r="IQU108" s="7"/>
      <c r="IQV108" s="7"/>
      <c r="IQW108" s="7"/>
      <c r="IQX108" s="7"/>
      <c r="IQY108" s="7"/>
      <c r="IQZ108" s="7"/>
      <c r="IRA108" s="7"/>
      <c r="IRB108" s="7"/>
      <c r="IRC108" s="7"/>
      <c r="IRD108" s="7"/>
      <c r="IRE108" s="7"/>
      <c r="IRF108" s="7"/>
      <c r="IRG108" s="7"/>
      <c r="IRH108" s="7"/>
      <c r="IRI108" s="7"/>
      <c r="IRJ108" s="7"/>
      <c r="IRK108" s="7"/>
      <c r="IRL108" s="7"/>
      <c r="IRM108" s="7"/>
      <c r="IRN108" s="7"/>
      <c r="IRO108" s="7"/>
      <c r="IRP108" s="7"/>
      <c r="IRQ108" s="7"/>
      <c r="IRR108" s="7"/>
      <c r="IRS108" s="7"/>
      <c r="IRT108" s="7"/>
      <c r="IRU108" s="7"/>
      <c r="IRV108" s="7"/>
      <c r="IRW108" s="7"/>
      <c r="IRX108" s="7"/>
      <c r="IRY108" s="7"/>
      <c r="IRZ108" s="7"/>
      <c r="ISA108" s="7"/>
      <c r="ISB108" s="7"/>
      <c r="ISC108" s="7"/>
      <c r="ISD108" s="7"/>
      <c r="ISE108" s="7"/>
      <c r="ISF108" s="7"/>
      <c r="ISG108" s="7"/>
      <c r="ISH108" s="7"/>
      <c r="ISI108" s="7"/>
      <c r="ISJ108" s="7"/>
      <c r="ISK108" s="7"/>
      <c r="ISL108" s="7"/>
      <c r="ISM108" s="7"/>
      <c r="ISN108" s="7"/>
      <c r="ISO108" s="7"/>
      <c r="ISP108" s="7"/>
      <c r="ISQ108" s="7"/>
      <c r="ISR108" s="7"/>
      <c r="ISS108" s="7"/>
      <c r="IST108" s="7"/>
      <c r="ISU108" s="7"/>
      <c r="ISV108" s="7"/>
      <c r="ISW108" s="7"/>
      <c r="ISX108" s="7"/>
      <c r="ISY108" s="7"/>
      <c r="ISZ108" s="7"/>
      <c r="ITA108" s="7"/>
      <c r="ITB108" s="7"/>
      <c r="ITC108" s="7"/>
      <c r="ITD108" s="7"/>
      <c r="ITE108" s="7"/>
      <c r="ITF108" s="7"/>
      <c r="ITG108" s="7"/>
      <c r="ITH108" s="7"/>
      <c r="ITI108" s="7"/>
      <c r="ITJ108" s="7"/>
      <c r="ITK108" s="7"/>
      <c r="ITL108" s="7"/>
      <c r="ITM108" s="7"/>
      <c r="ITN108" s="7"/>
      <c r="ITO108" s="7"/>
      <c r="ITP108" s="7"/>
      <c r="ITQ108" s="7"/>
      <c r="ITR108" s="7"/>
      <c r="ITS108" s="7"/>
      <c r="ITT108" s="7"/>
      <c r="ITU108" s="7"/>
      <c r="ITV108" s="7"/>
      <c r="ITW108" s="7"/>
      <c r="ITX108" s="7"/>
      <c r="ITY108" s="7"/>
      <c r="ITZ108" s="7"/>
      <c r="IUA108" s="7"/>
      <c r="IUB108" s="7"/>
      <c r="IUC108" s="7"/>
      <c r="IUD108" s="7"/>
      <c r="IUE108" s="7"/>
      <c r="IUF108" s="7"/>
      <c r="IUG108" s="7"/>
      <c r="IUH108" s="7"/>
      <c r="IUI108" s="7"/>
      <c r="IUJ108" s="7"/>
      <c r="IUK108" s="7"/>
      <c r="IUL108" s="7"/>
      <c r="IUM108" s="7"/>
      <c r="IUN108" s="7"/>
      <c r="IUO108" s="7"/>
      <c r="IUP108" s="7"/>
      <c r="IUQ108" s="7"/>
      <c r="IUR108" s="7"/>
      <c r="IUS108" s="7"/>
      <c r="IUT108" s="7"/>
      <c r="IUU108" s="7"/>
      <c r="IUV108" s="7"/>
      <c r="IUW108" s="7"/>
      <c r="IUX108" s="7"/>
      <c r="IUY108" s="7"/>
      <c r="IUZ108" s="7"/>
      <c r="IVA108" s="7"/>
      <c r="IVB108" s="7"/>
      <c r="IVC108" s="7"/>
      <c r="IVD108" s="7"/>
      <c r="IVE108" s="7"/>
      <c r="IVF108" s="7"/>
      <c r="IVG108" s="7"/>
      <c r="IVH108" s="7"/>
      <c r="IVI108" s="7"/>
      <c r="IVJ108" s="7"/>
      <c r="IVK108" s="7"/>
      <c r="IVL108" s="7"/>
      <c r="IVM108" s="7"/>
      <c r="IVN108" s="7"/>
      <c r="IVO108" s="7"/>
      <c r="IVP108" s="7"/>
      <c r="IVQ108" s="7"/>
      <c r="IVR108" s="7"/>
      <c r="IVS108" s="7"/>
      <c r="IVT108" s="7"/>
      <c r="IVU108" s="7"/>
      <c r="IVV108" s="7"/>
      <c r="IVW108" s="7"/>
      <c r="IVX108" s="7"/>
      <c r="IVY108" s="7"/>
      <c r="IVZ108" s="7"/>
      <c r="IWA108" s="7"/>
      <c r="IWB108" s="7"/>
      <c r="IWC108" s="7"/>
      <c r="IWD108" s="7"/>
      <c r="IWE108" s="7"/>
      <c r="IWF108" s="7"/>
      <c r="IWG108" s="7"/>
      <c r="IWH108" s="7"/>
      <c r="IWI108" s="7"/>
      <c r="IWJ108" s="7"/>
      <c r="IWK108" s="7"/>
      <c r="IWL108" s="7"/>
      <c r="IWM108" s="7"/>
      <c r="IWN108" s="7"/>
      <c r="IWO108" s="7"/>
      <c r="IWP108" s="7"/>
      <c r="IWQ108" s="7"/>
      <c r="IWR108" s="7"/>
      <c r="IWS108" s="7"/>
      <c r="IWT108" s="7"/>
      <c r="IWU108" s="7"/>
      <c r="IWV108" s="7"/>
      <c r="IWW108" s="7"/>
      <c r="IWX108" s="7"/>
      <c r="IWY108" s="7"/>
      <c r="IWZ108" s="7"/>
      <c r="IXA108" s="7"/>
      <c r="IXB108" s="7"/>
      <c r="IXC108" s="7"/>
      <c r="IXD108" s="7"/>
      <c r="IXE108" s="7"/>
      <c r="IXF108" s="7"/>
      <c r="IXG108" s="7"/>
      <c r="IXH108" s="7"/>
      <c r="IXI108" s="7"/>
      <c r="IXJ108" s="7"/>
      <c r="IXK108" s="7"/>
      <c r="IXL108" s="7"/>
      <c r="IXM108" s="7"/>
      <c r="IXN108" s="7"/>
      <c r="IXO108" s="7"/>
      <c r="IXP108" s="7"/>
      <c r="IXQ108" s="7"/>
      <c r="IXR108" s="7"/>
      <c r="IXS108" s="7"/>
      <c r="IXT108" s="7"/>
      <c r="IXU108" s="7"/>
      <c r="IXV108" s="7"/>
      <c r="IXW108" s="7"/>
      <c r="IXX108" s="7"/>
      <c r="IXY108" s="7"/>
      <c r="IXZ108" s="7"/>
      <c r="IYA108" s="7"/>
      <c r="IYB108" s="7"/>
      <c r="IYC108" s="7"/>
      <c r="IYD108" s="7"/>
      <c r="IYE108" s="7"/>
      <c r="IYF108" s="7"/>
      <c r="IYG108" s="7"/>
      <c r="IYH108" s="7"/>
      <c r="IYI108" s="7"/>
      <c r="IYJ108" s="7"/>
      <c r="IYK108" s="7"/>
      <c r="IYL108" s="7"/>
      <c r="IYM108" s="7"/>
      <c r="IYN108" s="7"/>
      <c r="IYO108" s="7"/>
      <c r="IYP108" s="7"/>
      <c r="IYQ108" s="7"/>
      <c r="IYR108" s="7"/>
      <c r="IYS108" s="7"/>
      <c r="IYT108" s="7"/>
      <c r="IYU108" s="7"/>
      <c r="IYV108" s="7"/>
      <c r="IYW108" s="7"/>
      <c r="IYX108" s="7"/>
      <c r="IYY108" s="7"/>
      <c r="IYZ108" s="7"/>
      <c r="IZA108" s="7"/>
      <c r="IZB108" s="7"/>
      <c r="IZC108" s="7"/>
      <c r="IZD108" s="7"/>
      <c r="IZE108" s="7"/>
      <c r="IZF108" s="7"/>
      <c r="IZG108" s="7"/>
      <c r="IZH108" s="7"/>
      <c r="IZI108" s="7"/>
      <c r="IZJ108" s="7"/>
      <c r="IZK108" s="7"/>
      <c r="IZL108" s="7"/>
      <c r="IZM108" s="7"/>
      <c r="IZN108" s="7"/>
      <c r="IZO108" s="7"/>
      <c r="IZP108" s="7"/>
      <c r="IZQ108" s="7"/>
      <c r="IZR108" s="7"/>
      <c r="IZS108" s="7"/>
      <c r="IZT108" s="7"/>
      <c r="IZU108" s="7"/>
      <c r="IZV108" s="7"/>
      <c r="IZW108" s="7"/>
      <c r="IZX108" s="7"/>
      <c r="IZY108" s="7"/>
      <c r="IZZ108" s="7"/>
      <c r="JAA108" s="7"/>
      <c r="JAB108" s="7"/>
      <c r="JAC108" s="7"/>
      <c r="JAD108" s="7"/>
      <c r="JAE108" s="7"/>
      <c r="JAF108" s="7"/>
      <c r="JAG108" s="7"/>
      <c r="JAH108" s="7"/>
      <c r="JAI108" s="7"/>
      <c r="JAJ108" s="7"/>
      <c r="JAK108" s="7"/>
      <c r="JAL108" s="7"/>
      <c r="JAM108" s="7"/>
      <c r="JAN108" s="7"/>
      <c r="JAO108" s="7"/>
      <c r="JAP108" s="7"/>
      <c r="JAQ108" s="7"/>
      <c r="JAR108" s="7"/>
      <c r="JAS108" s="7"/>
      <c r="JAT108" s="7"/>
      <c r="JAU108" s="7"/>
      <c r="JAV108" s="7"/>
      <c r="JAW108" s="7"/>
      <c r="JAX108" s="7"/>
      <c r="JAY108" s="7"/>
      <c r="JAZ108" s="7"/>
      <c r="JBA108" s="7"/>
      <c r="JBB108" s="7"/>
      <c r="JBC108" s="7"/>
      <c r="JBD108" s="7"/>
      <c r="JBE108" s="7"/>
      <c r="JBF108" s="7"/>
      <c r="JBG108" s="7"/>
      <c r="JBH108" s="7"/>
      <c r="JBI108" s="7"/>
      <c r="JBJ108" s="7"/>
      <c r="JBK108" s="7"/>
      <c r="JBL108" s="7"/>
      <c r="JBM108" s="7"/>
      <c r="JBN108" s="7"/>
      <c r="JBO108" s="7"/>
      <c r="JBP108" s="7"/>
      <c r="JBQ108" s="7"/>
      <c r="JBR108" s="7"/>
      <c r="JBS108" s="7"/>
      <c r="JBT108" s="7"/>
      <c r="JBU108" s="7"/>
      <c r="JBV108" s="7"/>
      <c r="JBW108" s="7"/>
      <c r="JBX108" s="7"/>
      <c r="JBY108" s="7"/>
      <c r="JBZ108" s="7"/>
      <c r="JCA108" s="7"/>
      <c r="JCB108" s="7"/>
      <c r="JCC108" s="7"/>
      <c r="JCD108" s="7"/>
      <c r="JCE108" s="7"/>
      <c r="JCF108" s="7"/>
      <c r="JCG108" s="7"/>
      <c r="JCH108" s="7"/>
      <c r="JCI108" s="7"/>
      <c r="JCJ108" s="7"/>
      <c r="JCK108" s="7"/>
      <c r="JCL108" s="7"/>
      <c r="JCM108" s="7"/>
      <c r="JCN108" s="7"/>
      <c r="JCO108" s="7"/>
      <c r="JCP108" s="7"/>
      <c r="JCQ108" s="7"/>
      <c r="JCR108" s="7"/>
      <c r="JCS108" s="7"/>
      <c r="JCT108" s="7"/>
      <c r="JCU108" s="7"/>
      <c r="JCV108" s="7"/>
      <c r="JCW108" s="7"/>
      <c r="JCX108" s="7"/>
      <c r="JCY108" s="7"/>
      <c r="JCZ108" s="7"/>
      <c r="JDA108" s="7"/>
      <c r="JDB108" s="7"/>
      <c r="JDC108" s="7"/>
      <c r="JDD108" s="7"/>
      <c r="JDE108" s="7"/>
      <c r="JDF108" s="7"/>
      <c r="JDG108" s="7"/>
      <c r="JDH108" s="7"/>
      <c r="JDI108" s="7"/>
      <c r="JDJ108" s="7"/>
      <c r="JDK108" s="7"/>
      <c r="JDL108" s="7"/>
      <c r="JDM108" s="7"/>
      <c r="JDN108" s="7"/>
      <c r="JDO108" s="7"/>
      <c r="JDP108" s="7"/>
      <c r="JDQ108" s="7"/>
      <c r="JDR108" s="7"/>
      <c r="JDS108" s="7"/>
      <c r="JDT108" s="7"/>
      <c r="JDU108" s="7"/>
      <c r="JDV108" s="7"/>
      <c r="JDW108" s="7"/>
      <c r="JDX108" s="7"/>
      <c r="JDY108" s="7"/>
      <c r="JDZ108" s="7"/>
      <c r="JEA108" s="7"/>
      <c r="JEB108" s="7"/>
      <c r="JEC108" s="7"/>
      <c r="JED108" s="7"/>
      <c r="JEE108" s="7"/>
      <c r="JEF108" s="7"/>
      <c r="JEG108" s="7"/>
      <c r="JEH108" s="7"/>
      <c r="JEI108" s="7"/>
      <c r="JEJ108" s="7"/>
      <c r="JEK108" s="7"/>
      <c r="JEL108" s="7"/>
      <c r="JEM108" s="7"/>
      <c r="JEN108" s="7"/>
      <c r="JEO108" s="7"/>
      <c r="JEP108" s="7"/>
      <c r="JEQ108" s="7"/>
      <c r="JER108" s="7"/>
      <c r="JES108" s="7"/>
      <c r="JET108" s="7"/>
      <c r="JEU108" s="7"/>
      <c r="JEV108" s="7"/>
      <c r="JEW108" s="7"/>
      <c r="JEX108" s="7"/>
      <c r="JEY108" s="7"/>
      <c r="JEZ108" s="7"/>
      <c r="JFA108" s="7"/>
      <c r="JFB108" s="7"/>
      <c r="JFC108" s="7"/>
      <c r="JFD108" s="7"/>
      <c r="JFE108" s="7"/>
      <c r="JFF108" s="7"/>
      <c r="JFG108" s="7"/>
      <c r="JFH108" s="7"/>
      <c r="JFI108" s="7"/>
      <c r="JFJ108" s="7"/>
      <c r="JFK108" s="7"/>
      <c r="JFL108" s="7"/>
      <c r="JFM108" s="7"/>
      <c r="JFN108" s="7"/>
      <c r="JFO108" s="7"/>
      <c r="JFP108" s="7"/>
      <c r="JFQ108" s="7"/>
      <c r="JFR108" s="7"/>
      <c r="JFS108" s="7"/>
      <c r="JFT108" s="7"/>
      <c r="JFU108" s="7"/>
      <c r="JFV108" s="7"/>
      <c r="JFW108" s="7"/>
      <c r="JFX108" s="7"/>
      <c r="JFY108" s="7"/>
      <c r="JFZ108" s="7"/>
      <c r="JGA108" s="7"/>
      <c r="JGB108" s="7"/>
      <c r="JGC108" s="7"/>
      <c r="JGD108" s="7"/>
      <c r="JGE108" s="7"/>
      <c r="JGF108" s="7"/>
      <c r="JGG108" s="7"/>
      <c r="JGH108" s="7"/>
      <c r="JGI108" s="7"/>
      <c r="JGJ108" s="7"/>
      <c r="JGK108" s="7"/>
      <c r="JGL108" s="7"/>
      <c r="JGM108" s="7"/>
      <c r="JGN108" s="7"/>
      <c r="JGO108" s="7"/>
      <c r="JGP108" s="7"/>
      <c r="JGQ108" s="7"/>
      <c r="JGR108" s="7"/>
      <c r="JGS108" s="7"/>
      <c r="JGT108" s="7"/>
      <c r="JGU108" s="7"/>
      <c r="JGV108" s="7"/>
      <c r="JGW108" s="7"/>
      <c r="JGX108" s="7"/>
      <c r="JGY108" s="7"/>
      <c r="JGZ108" s="7"/>
      <c r="JHA108" s="7"/>
      <c r="JHB108" s="7"/>
      <c r="JHC108" s="7"/>
      <c r="JHD108" s="7"/>
      <c r="JHE108" s="7"/>
      <c r="JHF108" s="7"/>
      <c r="JHG108" s="7"/>
      <c r="JHH108" s="7"/>
      <c r="JHI108" s="7"/>
      <c r="JHJ108" s="7"/>
      <c r="JHK108" s="7"/>
      <c r="JHL108" s="7"/>
      <c r="JHM108" s="7"/>
      <c r="JHN108" s="7"/>
      <c r="JHO108" s="7"/>
      <c r="JHP108" s="7"/>
      <c r="JHQ108" s="7"/>
      <c r="JHR108" s="7"/>
      <c r="JHS108" s="7"/>
      <c r="JHT108" s="7"/>
      <c r="JHU108" s="7"/>
      <c r="JHV108" s="7"/>
      <c r="JHW108" s="7"/>
      <c r="JHX108" s="7"/>
      <c r="JHY108" s="7"/>
      <c r="JHZ108" s="7"/>
      <c r="JIA108" s="7"/>
      <c r="JIB108" s="7"/>
      <c r="JIC108" s="7"/>
      <c r="JID108" s="7"/>
      <c r="JIE108" s="7"/>
      <c r="JIF108" s="7"/>
      <c r="JIG108" s="7"/>
      <c r="JIH108" s="7"/>
      <c r="JII108" s="7"/>
      <c r="JIJ108" s="7"/>
      <c r="JIK108" s="7"/>
      <c r="JIL108" s="7"/>
      <c r="JIM108" s="7"/>
      <c r="JIN108" s="7"/>
      <c r="JIO108" s="7"/>
      <c r="JIP108" s="7"/>
      <c r="JIQ108" s="7"/>
      <c r="JIR108" s="7"/>
      <c r="JIS108" s="7"/>
      <c r="JIT108" s="7"/>
      <c r="JIU108" s="7"/>
      <c r="JIV108" s="7"/>
      <c r="JIW108" s="7"/>
      <c r="JIX108" s="7"/>
      <c r="JIY108" s="7"/>
      <c r="JIZ108" s="7"/>
      <c r="JJA108" s="7"/>
      <c r="JJB108" s="7"/>
      <c r="JJC108" s="7"/>
      <c r="JJD108" s="7"/>
      <c r="JJE108" s="7"/>
      <c r="JJF108" s="7"/>
      <c r="JJG108" s="7"/>
      <c r="JJH108" s="7"/>
      <c r="JJI108" s="7"/>
      <c r="JJJ108" s="7"/>
      <c r="JJK108" s="7"/>
      <c r="JJL108" s="7"/>
      <c r="JJM108" s="7"/>
      <c r="JJN108" s="7"/>
      <c r="JJO108" s="7"/>
      <c r="JJP108" s="7"/>
      <c r="JJQ108" s="7"/>
      <c r="JJR108" s="7"/>
      <c r="JJS108" s="7"/>
      <c r="JJT108" s="7"/>
      <c r="JJU108" s="7"/>
      <c r="JJV108" s="7"/>
      <c r="JJW108" s="7"/>
      <c r="JJX108" s="7"/>
      <c r="JJY108" s="7"/>
      <c r="JJZ108" s="7"/>
      <c r="JKA108" s="7"/>
      <c r="JKB108" s="7"/>
      <c r="JKC108" s="7"/>
      <c r="JKD108" s="7"/>
      <c r="JKE108" s="7"/>
      <c r="JKF108" s="7"/>
      <c r="JKG108" s="7"/>
      <c r="JKH108" s="7"/>
      <c r="JKI108" s="7"/>
      <c r="JKJ108" s="7"/>
      <c r="JKK108" s="7"/>
      <c r="JKL108" s="7"/>
      <c r="JKM108" s="7"/>
      <c r="JKN108" s="7"/>
      <c r="JKO108" s="7"/>
      <c r="JKP108" s="7"/>
      <c r="JKQ108" s="7"/>
      <c r="JKR108" s="7"/>
      <c r="JKS108" s="7"/>
      <c r="JKT108" s="7"/>
      <c r="JKU108" s="7"/>
      <c r="JKV108" s="7"/>
      <c r="JKW108" s="7"/>
      <c r="JKX108" s="7"/>
      <c r="JKY108" s="7"/>
      <c r="JKZ108" s="7"/>
      <c r="JLA108" s="7"/>
      <c r="JLB108" s="7"/>
      <c r="JLC108" s="7"/>
      <c r="JLD108" s="7"/>
      <c r="JLE108" s="7"/>
      <c r="JLF108" s="7"/>
      <c r="JLG108" s="7"/>
      <c r="JLH108" s="7"/>
      <c r="JLI108" s="7"/>
      <c r="JLJ108" s="7"/>
      <c r="JLK108" s="7"/>
      <c r="JLL108" s="7"/>
      <c r="JLM108" s="7"/>
      <c r="JLN108" s="7"/>
      <c r="JLO108" s="7"/>
      <c r="JLP108" s="7"/>
      <c r="JLQ108" s="7"/>
      <c r="JLR108" s="7"/>
      <c r="JLS108" s="7"/>
      <c r="JLT108" s="7"/>
      <c r="JLU108" s="7"/>
      <c r="JLV108" s="7"/>
      <c r="JLW108" s="7"/>
      <c r="JLX108" s="7"/>
      <c r="JLY108" s="7"/>
      <c r="JLZ108" s="7"/>
      <c r="JMA108" s="7"/>
      <c r="JMB108" s="7"/>
      <c r="JMC108" s="7"/>
      <c r="JMD108" s="7"/>
      <c r="JME108" s="7"/>
      <c r="JMF108" s="7"/>
      <c r="JMG108" s="7"/>
      <c r="JMH108" s="7"/>
      <c r="JMI108" s="7"/>
      <c r="JMJ108" s="7"/>
      <c r="JMK108" s="7"/>
      <c r="JML108" s="7"/>
      <c r="JMM108" s="7"/>
      <c r="JMN108" s="7"/>
      <c r="JMO108" s="7"/>
      <c r="JMP108" s="7"/>
      <c r="JMQ108" s="7"/>
      <c r="JMR108" s="7"/>
      <c r="JMS108" s="7"/>
      <c r="JMT108" s="7"/>
      <c r="JMU108" s="7"/>
      <c r="JMV108" s="7"/>
      <c r="JMW108" s="7"/>
      <c r="JMX108" s="7"/>
      <c r="JMY108" s="7"/>
      <c r="JMZ108" s="7"/>
      <c r="JNA108" s="7"/>
      <c r="JNB108" s="7"/>
      <c r="JNC108" s="7"/>
      <c r="JND108" s="7"/>
      <c r="JNE108" s="7"/>
      <c r="JNF108" s="7"/>
      <c r="JNG108" s="7"/>
      <c r="JNH108" s="7"/>
      <c r="JNI108" s="7"/>
      <c r="JNJ108" s="7"/>
      <c r="JNK108" s="7"/>
      <c r="JNL108" s="7"/>
      <c r="JNM108" s="7"/>
      <c r="JNN108" s="7"/>
      <c r="JNO108" s="7"/>
      <c r="JNP108" s="7"/>
      <c r="JNQ108" s="7"/>
      <c r="JNR108" s="7"/>
      <c r="JNS108" s="7"/>
      <c r="JNT108" s="7"/>
      <c r="JNU108" s="7"/>
      <c r="JNV108" s="7"/>
      <c r="JNW108" s="7"/>
      <c r="JNX108" s="7"/>
      <c r="JNY108" s="7"/>
      <c r="JNZ108" s="7"/>
      <c r="JOA108" s="7"/>
      <c r="JOB108" s="7"/>
      <c r="JOC108" s="7"/>
      <c r="JOD108" s="7"/>
      <c r="JOE108" s="7"/>
      <c r="JOF108" s="7"/>
      <c r="JOG108" s="7"/>
      <c r="JOH108" s="7"/>
      <c r="JOI108" s="7"/>
      <c r="JOJ108" s="7"/>
      <c r="JOK108" s="7"/>
      <c r="JOL108" s="7"/>
      <c r="JOM108" s="7"/>
      <c r="JON108" s="7"/>
      <c r="JOO108" s="7"/>
      <c r="JOP108" s="7"/>
      <c r="JOQ108" s="7"/>
      <c r="JOR108" s="7"/>
      <c r="JOS108" s="7"/>
      <c r="JOT108" s="7"/>
      <c r="JOU108" s="7"/>
      <c r="JOV108" s="7"/>
      <c r="JOW108" s="7"/>
      <c r="JOX108" s="7"/>
      <c r="JOY108" s="7"/>
      <c r="JOZ108" s="7"/>
      <c r="JPA108" s="7"/>
      <c r="JPB108" s="7"/>
      <c r="JPC108" s="7"/>
      <c r="JPD108" s="7"/>
      <c r="JPE108" s="7"/>
      <c r="JPF108" s="7"/>
      <c r="JPG108" s="7"/>
      <c r="JPH108" s="7"/>
      <c r="JPI108" s="7"/>
      <c r="JPJ108" s="7"/>
      <c r="JPK108" s="7"/>
      <c r="JPL108" s="7"/>
      <c r="JPM108" s="7"/>
      <c r="JPN108" s="7"/>
      <c r="JPO108" s="7"/>
      <c r="JPP108" s="7"/>
      <c r="JPQ108" s="7"/>
      <c r="JPR108" s="7"/>
      <c r="JPS108" s="7"/>
      <c r="JPT108" s="7"/>
      <c r="JPU108" s="7"/>
      <c r="JPV108" s="7"/>
      <c r="JPW108" s="7"/>
      <c r="JPX108" s="7"/>
      <c r="JPY108" s="7"/>
      <c r="JPZ108" s="7"/>
      <c r="JQA108" s="7"/>
      <c r="JQB108" s="7"/>
      <c r="JQC108" s="7"/>
      <c r="JQD108" s="7"/>
      <c r="JQE108" s="7"/>
      <c r="JQF108" s="7"/>
      <c r="JQG108" s="7"/>
      <c r="JQH108" s="7"/>
      <c r="JQI108" s="7"/>
      <c r="JQJ108" s="7"/>
      <c r="JQK108" s="7"/>
      <c r="JQL108" s="7"/>
      <c r="JQM108" s="7"/>
      <c r="JQN108" s="7"/>
      <c r="JQO108" s="7"/>
      <c r="JQP108" s="7"/>
      <c r="JQQ108" s="7"/>
      <c r="JQR108" s="7"/>
      <c r="JQS108" s="7"/>
      <c r="JQT108" s="7"/>
      <c r="JQU108" s="7"/>
      <c r="JQV108" s="7"/>
      <c r="JQW108" s="7"/>
      <c r="JQX108" s="7"/>
      <c r="JQY108" s="7"/>
      <c r="JQZ108" s="7"/>
      <c r="JRA108" s="7"/>
      <c r="JRB108" s="7"/>
      <c r="JRC108" s="7"/>
      <c r="JRD108" s="7"/>
      <c r="JRE108" s="7"/>
      <c r="JRF108" s="7"/>
      <c r="JRG108" s="7"/>
      <c r="JRH108" s="7"/>
      <c r="JRI108" s="7"/>
      <c r="JRJ108" s="7"/>
      <c r="JRK108" s="7"/>
      <c r="JRL108" s="7"/>
      <c r="JRM108" s="7"/>
      <c r="JRN108" s="7"/>
      <c r="JRO108" s="7"/>
      <c r="JRP108" s="7"/>
      <c r="JRQ108" s="7"/>
      <c r="JRR108" s="7"/>
      <c r="JRS108" s="7"/>
      <c r="JRT108" s="7"/>
      <c r="JRU108" s="7"/>
      <c r="JRV108" s="7"/>
      <c r="JRW108" s="7"/>
      <c r="JRX108" s="7"/>
      <c r="JRY108" s="7"/>
      <c r="JRZ108" s="7"/>
      <c r="JSA108" s="7"/>
      <c r="JSB108" s="7"/>
      <c r="JSC108" s="7"/>
      <c r="JSD108" s="7"/>
      <c r="JSE108" s="7"/>
      <c r="JSF108" s="7"/>
      <c r="JSG108" s="7"/>
      <c r="JSH108" s="7"/>
      <c r="JSI108" s="7"/>
      <c r="JSJ108" s="7"/>
      <c r="JSK108" s="7"/>
      <c r="JSL108" s="7"/>
      <c r="JSM108" s="7"/>
      <c r="JSN108" s="7"/>
      <c r="JSO108" s="7"/>
      <c r="JSP108" s="7"/>
      <c r="JSQ108" s="7"/>
      <c r="JSR108" s="7"/>
      <c r="JSS108" s="7"/>
      <c r="JST108" s="7"/>
      <c r="JSU108" s="7"/>
      <c r="JSV108" s="7"/>
      <c r="JSW108" s="7"/>
      <c r="JSX108" s="7"/>
      <c r="JSY108" s="7"/>
      <c r="JSZ108" s="7"/>
      <c r="JTA108" s="7"/>
      <c r="JTB108" s="7"/>
      <c r="JTC108" s="7"/>
      <c r="JTD108" s="7"/>
      <c r="JTE108" s="7"/>
      <c r="JTF108" s="7"/>
      <c r="JTG108" s="7"/>
      <c r="JTH108" s="7"/>
      <c r="JTI108" s="7"/>
      <c r="JTJ108" s="7"/>
      <c r="JTK108" s="7"/>
      <c r="JTL108" s="7"/>
      <c r="JTM108" s="7"/>
      <c r="JTN108" s="7"/>
      <c r="JTO108" s="7"/>
      <c r="JTP108" s="7"/>
      <c r="JTQ108" s="7"/>
      <c r="JTR108" s="7"/>
      <c r="JTS108" s="7"/>
      <c r="JTT108" s="7"/>
      <c r="JTU108" s="7"/>
      <c r="JTV108" s="7"/>
      <c r="JTW108" s="7"/>
      <c r="JTX108" s="7"/>
      <c r="JTY108" s="7"/>
      <c r="JTZ108" s="7"/>
      <c r="JUA108" s="7"/>
      <c r="JUB108" s="7"/>
      <c r="JUC108" s="7"/>
      <c r="JUD108" s="7"/>
      <c r="JUE108" s="7"/>
      <c r="JUF108" s="7"/>
      <c r="JUG108" s="7"/>
      <c r="JUH108" s="7"/>
      <c r="JUI108" s="7"/>
      <c r="JUJ108" s="7"/>
      <c r="JUK108" s="7"/>
      <c r="JUL108" s="7"/>
      <c r="JUM108" s="7"/>
      <c r="JUN108" s="7"/>
      <c r="JUO108" s="7"/>
      <c r="JUP108" s="7"/>
      <c r="JUQ108" s="7"/>
      <c r="JUR108" s="7"/>
      <c r="JUS108" s="7"/>
      <c r="JUT108" s="7"/>
      <c r="JUU108" s="7"/>
      <c r="JUV108" s="7"/>
      <c r="JUW108" s="7"/>
      <c r="JUX108" s="7"/>
      <c r="JUY108" s="7"/>
      <c r="JUZ108" s="7"/>
      <c r="JVA108" s="7"/>
      <c r="JVB108" s="7"/>
      <c r="JVC108" s="7"/>
      <c r="JVD108" s="7"/>
      <c r="JVE108" s="7"/>
      <c r="JVF108" s="7"/>
      <c r="JVG108" s="7"/>
      <c r="JVH108" s="7"/>
      <c r="JVI108" s="7"/>
      <c r="JVJ108" s="7"/>
      <c r="JVK108" s="7"/>
      <c r="JVL108" s="7"/>
      <c r="JVM108" s="7"/>
      <c r="JVN108" s="7"/>
      <c r="JVO108" s="7"/>
      <c r="JVP108" s="7"/>
      <c r="JVQ108" s="7"/>
      <c r="JVR108" s="7"/>
      <c r="JVS108" s="7"/>
      <c r="JVT108" s="7"/>
      <c r="JVU108" s="7"/>
      <c r="JVV108" s="7"/>
      <c r="JVW108" s="7"/>
      <c r="JVX108" s="7"/>
      <c r="JVY108" s="7"/>
      <c r="JVZ108" s="7"/>
      <c r="JWA108" s="7"/>
      <c r="JWB108" s="7"/>
      <c r="JWC108" s="7"/>
      <c r="JWD108" s="7"/>
      <c r="JWE108" s="7"/>
      <c r="JWF108" s="7"/>
      <c r="JWG108" s="7"/>
      <c r="JWH108" s="7"/>
      <c r="JWI108" s="7"/>
      <c r="JWJ108" s="7"/>
      <c r="JWK108" s="7"/>
      <c r="JWL108" s="7"/>
      <c r="JWM108" s="7"/>
      <c r="JWN108" s="7"/>
      <c r="JWO108" s="7"/>
      <c r="JWP108" s="7"/>
      <c r="JWQ108" s="7"/>
      <c r="JWR108" s="7"/>
      <c r="JWS108" s="7"/>
      <c r="JWT108" s="7"/>
      <c r="JWU108" s="7"/>
      <c r="JWV108" s="7"/>
      <c r="JWW108" s="7"/>
      <c r="JWX108" s="7"/>
      <c r="JWY108" s="7"/>
      <c r="JWZ108" s="7"/>
      <c r="JXA108" s="7"/>
      <c r="JXB108" s="7"/>
      <c r="JXC108" s="7"/>
      <c r="JXD108" s="7"/>
      <c r="JXE108" s="7"/>
      <c r="JXF108" s="7"/>
      <c r="JXG108" s="7"/>
      <c r="JXH108" s="7"/>
      <c r="JXI108" s="7"/>
      <c r="JXJ108" s="7"/>
      <c r="JXK108" s="7"/>
      <c r="JXL108" s="7"/>
      <c r="JXM108" s="7"/>
      <c r="JXN108" s="7"/>
      <c r="JXO108" s="7"/>
      <c r="JXP108" s="7"/>
      <c r="JXQ108" s="7"/>
      <c r="JXR108" s="7"/>
      <c r="JXS108" s="7"/>
      <c r="JXT108" s="7"/>
      <c r="JXU108" s="7"/>
      <c r="JXV108" s="7"/>
      <c r="JXW108" s="7"/>
      <c r="JXX108" s="7"/>
      <c r="JXY108" s="7"/>
      <c r="JXZ108" s="7"/>
      <c r="JYA108" s="7"/>
      <c r="JYB108" s="7"/>
      <c r="JYC108" s="7"/>
      <c r="JYD108" s="7"/>
      <c r="JYE108" s="7"/>
      <c r="JYF108" s="7"/>
      <c r="JYG108" s="7"/>
      <c r="JYH108" s="7"/>
      <c r="JYI108" s="7"/>
      <c r="JYJ108" s="7"/>
      <c r="JYK108" s="7"/>
      <c r="JYL108" s="7"/>
      <c r="JYM108" s="7"/>
      <c r="JYN108" s="7"/>
      <c r="JYO108" s="7"/>
      <c r="JYP108" s="7"/>
      <c r="JYQ108" s="7"/>
      <c r="JYR108" s="7"/>
      <c r="JYS108" s="7"/>
      <c r="JYT108" s="7"/>
      <c r="JYU108" s="7"/>
      <c r="JYV108" s="7"/>
      <c r="JYW108" s="7"/>
      <c r="JYX108" s="7"/>
      <c r="JYY108" s="7"/>
      <c r="JYZ108" s="7"/>
      <c r="JZA108" s="7"/>
      <c r="JZB108" s="7"/>
      <c r="JZC108" s="7"/>
      <c r="JZD108" s="7"/>
      <c r="JZE108" s="7"/>
      <c r="JZF108" s="7"/>
      <c r="JZG108" s="7"/>
      <c r="JZH108" s="7"/>
      <c r="JZI108" s="7"/>
      <c r="JZJ108" s="7"/>
      <c r="JZK108" s="7"/>
      <c r="JZL108" s="7"/>
      <c r="JZM108" s="7"/>
      <c r="JZN108" s="7"/>
      <c r="JZO108" s="7"/>
      <c r="JZP108" s="7"/>
      <c r="JZQ108" s="7"/>
      <c r="JZR108" s="7"/>
      <c r="JZS108" s="7"/>
      <c r="JZT108" s="7"/>
      <c r="JZU108" s="7"/>
      <c r="JZV108" s="7"/>
      <c r="JZW108" s="7"/>
      <c r="JZX108" s="7"/>
      <c r="JZY108" s="7"/>
      <c r="JZZ108" s="7"/>
      <c r="KAA108" s="7"/>
      <c r="KAB108" s="7"/>
      <c r="KAC108" s="7"/>
      <c r="KAD108" s="7"/>
      <c r="KAE108" s="7"/>
      <c r="KAF108" s="7"/>
      <c r="KAG108" s="7"/>
      <c r="KAH108" s="7"/>
      <c r="KAI108" s="7"/>
      <c r="KAJ108" s="7"/>
      <c r="KAK108" s="7"/>
      <c r="KAL108" s="7"/>
      <c r="KAM108" s="7"/>
      <c r="KAN108" s="7"/>
      <c r="KAO108" s="7"/>
      <c r="KAP108" s="7"/>
      <c r="KAQ108" s="7"/>
      <c r="KAR108" s="7"/>
      <c r="KAS108" s="7"/>
      <c r="KAT108" s="7"/>
      <c r="KAU108" s="7"/>
      <c r="KAV108" s="7"/>
      <c r="KAW108" s="7"/>
      <c r="KAX108" s="7"/>
      <c r="KAY108" s="7"/>
      <c r="KAZ108" s="7"/>
      <c r="KBA108" s="7"/>
      <c r="KBB108" s="7"/>
      <c r="KBC108" s="7"/>
      <c r="KBD108" s="7"/>
      <c r="KBE108" s="7"/>
      <c r="KBF108" s="7"/>
      <c r="KBG108" s="7"/>
      <c r="KBH108" s="7"/>
      <c r="KBI108" s="7"/>
      <c r="KBJ108" s="7"/>
      <c r="KBK108" s="7"/>
      <c r="KBL108" s="7"/>
      <c r="KBM108" s="7"/>
      <c r="KBN108" s="7"/>
      <c r="KBO108" s="7"/>
      <c r="KBP108" s="7"/>
      <c r="KBQ108" s="7"/>
      <c r="KBR108" s="7"/>
      <c r="KBS108" s="7"/>
      <c r="KBT108" s="7"/>
      <c r="KBU108" s="7"/>
      <c r="KBV108" s="7"/>
      <c r="KBW108" s="7"/>
      <c r="KBX108" s="7"/>
      <c r="KBY108" s="7"/>
      <c r="KBZ108" s="7"/>
      <c r="KCA108" s="7"/>
      <c r="KCB108" s="7"/>
      <c r="KCC108" s="7"/>
      <c r="KCD108" s="7"/>
      <c r="KCE108" s="7"/>
      <c r="KCF108" s="7"/>
      <c r="KCG108" s="7"/>
      <c r="KCH108" s="7"/>
      <c r="KCI108" s="7"/>
      <c r="KCJ108" s="7"/>
      <c r="KCK108" s="7"/>
      <c r="KCL108" s="7"/>
      <c r="KCM108" s="7"/>
      <c r="KCN108" s="7"/>
      <c r="KCO108" s="7"/>
      <c r="KCP108" s="7"/>
      <c r="KCQ108" s="7"/>
      <c r="KCR108" s="7"/>
      <c r="KCS108" s="7"/>
      <c r="KCT108" s="7"/>
      <c r="KCU108" s="7"/>
      <c r="KCV108" s="7"/>
      <c r="KCW108" s="7"/>
      <c r="KCX108" s="7"/>
      <c r="KCY108" s="7"/>
      <c r="KCZ108" s="7"/>
      <c r="KDA108" s="7"/>
      <c r="KDB108" s="7"/>
      <c r="KDC108" s="7"/>
      <c r="KDD108" s="7"/>
      <c r="KDE108" s="7"/>
      <c r="KDF108" s="7"/>
      <c r="KDG108" s="7"/>
      <c r="KDH108" s="7"/>
      <c r="KDI108" s="7"/>
      <c r="KDJ108" s="7"/>
      <c r="KDK108" s="7"/>
      <c r="KDL108" s="7"/>
      <c r="KDM108" s="7"/>
      <c r="KDN108" s="7"/>
      <c r="KDO108" s="7"/>
      <c r="KDP108" s="7"/>
      <c r="KDQ108" s="7"/>
      <c r="KDR108" s="7"/>
      <c r="KDS108" s="7"/>
      <c r="KDT108" s="7"/>
      <c r="KDU108" s="7"/>
      <c r="KDV108" s="7"/>
      <c r="KDW108" s="7"/>
      <c r="KDX108" s="7"/>
      <c r="KDY108" s="7"/>
      <c r="KDZ108" s="7"/>
      <c r="KEA108" s="7"/>
      <c r="KEB108" s="7"/>
      <c r="KEC108" s="7"/>
      <c r="KED108" s="7"/>
      <c r="KEE108" s="7"/>
      <c r="KEF108" s="7"/>
      <c r="KEG108" s="7"/>
      <c r="KEH108" s="7"/>
      <c r="KEI108" s="7"/>
      <c r="KEJ108" s="7"/>
      <c r="KEK108" s="7"/>
      <c r="KEL108" s="7"/>
      <c r="KEM108" s="7"/>
      <c r="KEN108" s="7"/>
      <c r="KEO108" s="7"/>
      <c r="KEP108" s="7"/>
      <c r="KEQ108" s="7"/>
      <c r="KER108" s="7"/>
      <c r="KES108" s="7"/>
      <c r="KET108" s="7"/>
      <c r="KEU108" s="7"/>
      <c r="KEV108" s="7"/>
      <c r="KEW108" s="7"/>
      <c r="KEX108" s="7"/>
      <c r="KEY108" s="7"/>
      <c r="KEZ108" s="7"/>
      <c r="KFA108" s="7"/>
      <c r="KFB108" s="7"/>
      <c r="KFC108" s="7"/>
      <c r="KFD108" s="7"/>
      <c r="KFE108" s="7"/>
      <c r="KFF108" s="7"/>
      <c r="KFG108" s="7"/>
      <c r="KFH108" s="7"/>
      <c r="KFI108" s="7"/>
      <c r="KFJ108" s="7"/>
      <c r="KFK108" s="7"/>
      <c r="KFL108" s="7"/>
      <c r="KFM108" s="7"/>
      <c r="KFN108" s="7"/>
      <c r="KFO108" s="7"/>
      <c r="KFP108" s="7"/>
      <c r="KFQ108" s="7"/>
      <c r="KFR108" s="7"/>
      <c r="KFS108" s="7"/>
      <c r="KFT108" s="7"/>
      <c r="KFU108" s="7"/>
      <c r="KFV108" s="7"/>
      <c r="KFW108" s="7"/>
      <c r="KFX108" s="7"/>
      <c r="KFY108" s="7"/>
      <c r="KFZ108" s="7"/>
      <c r="KGA108" s="7"/>
      <c r="KGB108" s="7"/>
      <c r="KGC108" s="7"/>
      <c r="KGD108" s="7"/>
      <c r="KGE108" s="7"/>
      <c r="KGF108" s="7"/>
      <c r="KGG108" s="7"/>
      <c r="KGH108" s="7"/>
      <c r="KGI108" s="7"/>
      <c r="KGJ108" s="7"/>
      <c r="KGK108" s="7"/>
      <c r="KGL108" s="7"/>
      <c r="KGM108" s="7"/>
      <c r="KGN108" s="7"/>
      <c r="KGO108" s="7"/>
      <c r="KGP108" s="7"/>
      <c r="KGQ108" s="7"/>
      <c r="KGR108" s="7"/>
      <c r="KGS108" s="7"/>
      <c r="KGT108" s="7"/>
      <c r="KGU108" s="7"/>
      <c r="KGV108" s="7"/>
      <c r="KGW108" s="7"/>
      <c r="KGX108" s="7"/>
      <c r="KGY108" s="7"/>
      <c r="KGZ108" s="7"/>
      <c r="KHA108" s="7"/>
      <c r="KHB108" s="7"/>
      <c r="KHC108" s="7"/>
      <c r="KHD108" s="7"/>
      <c r="KHE108" s="7"/>
      <c r="KHF108" s="7"/>
      <c r="KHG108" s="7"/>
      <c r="KHH108" s="7"/>
      <c r="KHI108" s="7"/>
      <c r="KHJ108" s="7"/>
      <c r="KHK108" s="7"/>
      <c r="KHL108" s="7"/>
      <c r="KHM108" s="7"/>
      <c r="KHN108" s="7"/>
      <c r="KHO108" s="7"/>
      <c r="KHP108" s="7"/>
      <c r="KHQ108" s="7"/>
      <c r="KHR108" s="7"/>
      <c r="KHS108" s="7"/>
      <c r="KHT108" s="7"/>
      <c r="KHU108" s="7"/>
      <c r="KHV108" s="7"/>
      <c r="KHW108" s="7"/>
      <c r="KHX108" s="7"/>
      <c r="KHY108" s="7"/>
      <c r="KHZ108" s="7"/>
      <c r="KIA108" s="7"/>
      <c r="KIB108" s="7"/>
      <c r="KIC108" s="7"/>
      <c r="KID108" s="7"/>
      <c r="KIE108" s="7"/>
      <c r="KIF108" s="7"/>
      <c r="KIG108" s="7"/>
      <c r="KIH108" s="7"/>
      <c r="KII108" s="7"/>
      <c r="KIJ108" s="7"/>
      <c r="KIK108" s="7"/>
      <c r="KIL108" s="7"/>
      <c r="KIM108" s="7"/>
      <c r="KIN108" s="7"/>
      <c r="KIO108" s="7"/>
      <c r="KIP108" s="7"/>
      <c r="KIQ108" s="7"/>
      <c r="KIR108" s="7"/>
      <c r="KIS108" s="7"/>
      <c r="KIT108" s="7"/>
      <c r="KIU108" s="7"/>
      <c r="KIV108" s="7"/>
      <c r="KIW108" s="7"/>
      <c r="KIX108" s="7"/>
      <c r="KIY108" s="7"/>
      <c r="KIZ108" s="7"/>
      <c r="KJA108" s="7"/>
      <c r="KJB108" s="7"/>
      <c r="KJC108" s="7"/>
      <c r="KJD108" s="7"/>
      <c r="KJE108" s="7"/>
      <c r="KJF108" s="7"/>
      <c r="KJG108" s="7"/>
      <c r="KJH108" s="7"/>
      <c r="KJI108" s="7"/>
      <c r="KJJ108" s="7"/>
      <c r="KJK108" s="7"/>
      <c r="KJL108" s="7"/>
      <c r="KJM108" s="7"/>
      <c r="KJN108" s="7"/>
      <c r="KJO108" s="7"/>
      <c r="KJP108" s="7"/>
      <c r="KJQ108" s="7"/>
      <c r="KJR108" s="7"/>
      <c r="KJS108" s="7"/>
      <c r="KJT108" s="7"/>
      <c r="KJU108" s="7"/>
      <c r="KJV108" s="7"/>
      <c r="KJW108" s="7"/>
      <c r="KJX108" s="7"/>
      <c r="KJY108" s="7"/>
      <c r="KJZ108" s="7"/>
      <c r="KKA108" s="7"/>
      <c r="KKB108" s="7"/>
      <c r="KKC108" s="7"/>
      <c r="KKD108" s="7"/>
      <c r="KKE108" s="7"/>
      <c r="KKF108" s="7"/>
      <c r="KKG108" s="7"/>
      <c r="KKH108" s="7"/>
      <c r="KKI108" s="7"/>
      <c r="KKJ108" s="7"/>
      <c r="KKK108" s="7"/>
      <c r="KKL108" s="7"/>
      <c r="KKM108" s="7"/>
      <c r="KKN108" s="7"/>
      <c r="KKO108" s="7"/>
      <c r="KKP108" s="7"/>
      <c r="KKQ108" s="7"/>
      <c r="KKR108" s="7"/>
      <c r="KKS108" s="7"/>
      <c r="KKT108" s="7"/>
      <c r="KKU108" s="7"/>
      <c r="KKV108" s="7"/>
      <c r="KKW108" s="7"/>
      <c r="KKX108" s="7"/>
      <c r="KKY108" s="7"/>
      <c r="KKZ108" s="7"/>
      <c r="KLA108" s="7"/>
      <c r="KLB108" s="7"/>
      <c r="KLC108" s="7"/>
      <c r="KLD108" s="7"/>
      <c r="KLE108" s="7"/>
      <c r="KLF108" s="7"/>
      <c r="KLG108" s="7"/>
      <c r="KLH108" s="7"/>
      <c r="KLI108" s="7"/>
      <c r="KLJ108" s="7"/>
      <c r="KLK108" s="7"/>
      <c r="KLL108" s="7"/>
      <c r="KLM108" s="7"/>
      <c r="KLN108" s="7"/>
      <c r="KLO108" s="7"/>
      <c r="KLP108" s="7"/>
      <c r="KLQ108" s="7"/>
      <c r="KLR108" s="7"/>
      <c r="KLS108" s="7"/>
      <c r="KLT108" s="7"/>
      <c r="KLU108" s="7"/>
      <c r="KLV108" s="7"/>
      <c r="KLW108" s="7"/>
      <c r="KLX108" s="7"/>
      <c r="KLY108" s="7"/>
      <c r="KLZ108" s="7"/>
      <c r="KMA108" s="7"/>
      <c r="KMB108" s="7"/>
      <c r="KMC108" s="7"/>
      <c r="KMD108" s="7"/>
      <c r="KME108" s="7"/>
      <c r="KMF108" s="7"/>
      <c r="KMG108" s="7"/>
      <c r="KMH108" s="7"/>
      <c r="KMI108" s="7"/>
      <c r="KMJ108" s="7"/>
      <c r="KMK108" s="7"/>
      <c r="KML108" s="7"/>
      <c r="KMM108" s="7"/>
      <c r="KMN108" s="7"/>
      <c r="KMO108" s="7"/>
      <c r="KMP108" s="7"/>
      <c r="KMQ108" s="7"/>
      <c r="KMR108" s="7"/>
      <c r="KMS108" s="7"/>
      <c r="KMT108" s="7"/>
      <c r="KMU108" s="7"/>
      <c r="KMV108" s="7"/>
      <c r="KMW108" s="7"/>
      <c r="KMX108" s="7"/>
      <c r="KMY108" s="7"/>
      <c r="KMZ108" s="7"/>
      <c r="KNA108" s="7"/>
      <c r="KNB108" s="7"/>
      <c r="KNC108" s="7"/>
      <c r="KND108" s="7"/>
      <c r="KNE108" s="7"/>
      <c r="KNF108" s="7"/>
      <c r="KNG108" s="7"/>
      <c r="KNH108" s="7"/>
      <c r="KNI108" s="7"/>
      <c r="KNJ108" s="7"/>
      <c r="KNK108" s="7"/>
      <c r="KNL108" s="7"/>
      <c r="KNM108" s="7"/>
      <c r="KNN108" s="7"/>
      <c r="KNO108" s="7"/>
      <c r="KNP108" s="7"/>
      <c r="KNQ108" s="7"/>
      <c r="KNR108" s="7"/>
      <c r="KNS108" s="7"/>
      <c r="KNT108" s="7"/>
      <c r="KNU108" s="7"/>
      <c r="KNV108" s="7"/>
      <c r="KNW108" s="7"/>
      <c r="KNX108" s="7"/>
      <c r="KNY108" s="7"/>
      <c r="KNZ108" s="7"/>
      <c r="KOA108" s="7"/>
      <c r="KOB108" s="7"/>
      <c r="KOC108" s="7"/>
      <c r="KOD108" s="7"/>
      <c r="KOE108" s="7"/>
      <c r="KOF108" s="7"/>
      <c r="KOG108" s="7"/>
      <c r="KOH108" s="7"/>
      <c r="KOI108" s="7"/>
      <c r="KOJ108" s="7"/>
      <c r="KOK108" s="7"/>
      <c r="KOL108" s="7"/>
      <c r="KOM108" s="7"/>
      <c r="KON108" s="7"/>
      <c r="KOO108" s="7"/>
      <c r="KOP108" s="7"/>
      <c r="KOQ108" s="7"/>
      <c r="KOR108" s="7"/>
      <c r="KOS108" s="7"/>
      <c r="KOT108" s="7"/>
      <c r="KOU108" s="7"/>
      <c r="KOV108" s="7"/>
      <c r="KOW108" s="7"/>
      <c r="KOX108" s="7"/>
      <c r="KOY108" s="7"/>
      <c r="KOZ108" s="7"/>
      <c r="KPA108" s="7"/>
      <c r="KPB108" s="7"/>
      <c r="KPC108" s="7"/>
      <c r="KPD108" s="7"/>
      <c r="KPE108" s="7"/>
      <c r="KPF108" s="7"/>
      <c r="KPG108" s="7"/>
      <c r="KPH108" s="7"/>
      <c r="KPI108" s="7"/>
      <c r="KPJ108" s="7"/>
      <c r="KPK108" s="7"/>
      <c r="KPL108" s="7"/>
      <c r="KPM108" s="7"/>
      <c r="KPN108" s="7"/>
      <c r="KPO108" s="7"/>
      <c r="KPP108" s="7"/>
      <c r="KPQ108" s="7"/>
      <c r="KPR108" s="7"/>
      <c r="KPS108" s="7"/>
      <c r="KPT108" s="7"/>
      <c r="KPU108" s="7"/>
      <c r="KPV108" s="7"/>
      <c r="KPW108" s="7"/>
      <c r="KPX108" s="7"/>
      <c r="KPY108" s="7"/>
      <c r="KPZ108" s="7"/>
      <c r="KQA108" s="7"/>
      <c r="KQB108" s="7"/>
      <c r="KQC108" s="7"/>
      <c r="KQD108" s="7"/>
      <c r="KQE108" s="7"/>
      <c r="KQF108" s="7"/>
      <c r="KQG108" s="7"/>
      <c r="KQH108" s="7"/>
      <c r="KQI108" s="7"/>
      <c r="KQJ108" s="7"/>
      <c r="KQK108" s="7"/>
      <c r="KQL108" s="7"/>
      <c r="KQM108" s="7"/>
      <c r="KQN108" s="7"/>
      <c r="KQO108" s="7"/>
      <c r="KQP108" s="7"/>
      <c r="KQQ108" s="7"/>
      <c r="KQR108" s="7"/>
      <c r="KQS108" s="7"/>
      <c r="KQT108" s="7"/>
      <c r="KQU108" s="7"/>
      <c r="KQV108" s="7"/>
      <c r="KQW108" s="7"/>
      <c r="KQX108" s="7"/>
      <c r="KQY108" s="7"/>
      <c r="KQZ108" s="7"/>
      <c r="KRA108" s="7"/>
      <c r="KRB108" s="7"/>
      <c r="KRC108" s="7"/>
      <c r="KRD108" s="7"/>
      <c r="KRE108" s="7"/>
      <c r="KRF108" s="7"/>
      <c r="KRG108" s="7"/>
      <c r="KRH108" s="7"/>
      <c r="KRI108" s="7"/>
      <c r="KRJ108" s="7"/>
      <c r="KRK108" s="7"/>
      <c r="KRL108" s="7"/>
      <c r="KRM108" s="7"/>
      <c r="KRN108" s="7"/>
      <c r="KRO108" s="7"/>
      <c r="KRP108" s="7"/>
      <c r="KRQ108" s="7"/>
      <c r="KRR108" s="7"/>
      <c r="KRS108" s="7"/>
      <c r="KRT108" s="7"/>
      <c r="KRU108" s="7"/>
      <c r="KRV108" s="7"/>
      <c r="KRW108" s="7"/>
      <c r="KRX108" s="7"/>
      <c r="KRY108" s="7"/>
      <c r="KRZ108" s="7"/>
      <c r="KSA108" s="7"/>
      <c r="KSB108" s="7"/>
      <c r="KSC108" s="7"/>
      <c r="KSD108" s="7"/>
      <c r="KSE108" s="7"/>
      <c r="KSF108" s="7"/>
      <c r="KSG108" s="7"/>
      <c r="KSH108" s="7"/>
      <c r="KSI108" s="7"/>
      <c r="KSJ108" s="7"/>
      <c r="KSK108" s="7"/>
      <c r="KSL108" s="7"/>
      <c r="KSM108" s="7"/>
      <c r="KSN108" s="7"/>
      <c r="KSO108" s="7"/>
      <c r="KSP108" s="7"/>
      <c r="KSQ108" s="7"/>
      <c r="KSR108" s="7"/>
      <c r="KSS108" s="7"/>
      <c r="KST108" s="7"/>
      <c r="KSU108" s="7"/>
      <c r="KSV108" s="7"/>
      <c r="KSW108" s="7"/>
      <c r="KSX108" s="7"/>
      <c r="KSY108" s="7"/>
      <c r="KSZ108" s="7"/>
      <c r="KTA108" s="7"/>
      <c r="KTB108" s="7"/>
      <c r="KTC108" s="7"/>
      <c r="KTD108" s="7"/>
      <c r="KTE108" s="7"/>
      <c r="KTF108" s="7"/>
      <c r="KTG108" s="7"/>
      <c r="KTH108" s="7"/>
      <c r="KTI108" s="7"/>
      <c r="KTJ108" s="7"/>
      <c r="KTK108" s="7"/>
      <c r="KTL108" s="7"/>
      <c r="KTM108" s="7"/>
      <c r="KTN108" s="7"/>
      <c r="KTO108" s="7"/>
      <c r="KTP108" s="7"/>
      <c r="KTQ108" s="7"/>
      <c r="KTR108" s="7"/>
      <c r="KTS108" s="7"/>
      <c r="KTT108" s="7"/>
      <c r="KTU108" s="7"/>
      <c r="KTV108" s="7"/>
      <c r="KTW108" s="7"/>
      <c r="KTX108" s="7"/>
      <c r="KTY108" s="7"/>
      <c r="KTZ108" s="7"/>
      <c r="KUA108" s="7"/>
      <c r="KUB108" s="7"/>
      <c r="KUC108" s="7"/>
      <c r="KUD108" s="7"/>
      <c r="KUE108" s="7"/>
      <c r="KUF108" s="7"/>
      <c r="KUG108" s="7"/>
      <c r="KUH108" s="7"/>
      <c r="KUI108" s="7"/>
      <c r="KUJ108" s="7"/>
      <c r="KUK108" s="7"/>
      <c r="KUL108" s="7"/>
      <c r="KUM108" s="7"/>
      <c r="KUN108" s="7"/>
      <c r="KUO108" s="7"/>
      <c r="KUP108" s="7"/>
      <c r="KUQ108" s="7"/>
      <c r="KUR108" s="7"/>
      <c r="KUS108" s="7"/>
      <c r="KUT108" s="7"/>
      <c r="KUU108" s="7"/>
      <c r="KUV108" s="7"/>
      <c r="KUW108" s="7"/>
      <c r="KUX108" s="7"/>
      <c r="KUY108" s="7"/>
      <c r="KUZ108" s="7"/>
      <c r="KVA108" s="7"/>
      <c r="KVB108" s="7"/>
      <c r="KVC108" s="7"/>
      <c r="KVD108" s="7"/>
      <c r="KVE108" s="7"/>
      <c r="KVF108" s="7"/>
      <c r="KVG108" s="7"/>
      <c r="KVH108" s="7"/>
      <c r="KVI108" s="7"/>
      <c r="KVJ108" s="7"/>
      <c r="KVK108" s="7"/>
      <c r="KVL108" s="7"/>
      <c r="KVM108" s="7"/>
      <c r="KVN108" s="7"/>
      <c r="KVO108" s="7"/>
      <c r="KVP108" s="7"/>
      <c r="KVQ108" s="7"/>
      <c r="KVR108" s="7"/>
      <c r="KVS108" s="7"/>
      <c r="KVT108" s="7"/>
      <c r="KVU108" s="7"/>
      <c r="KVV108" s="7"/>
      <c r="KVW108" s="7"/>
      <c r="KVX108" s="7"/>
      <c r="KVY108" s="7"/>
      <c r="KVZ108" s="7"/>
      <c r="KWA108" s="7"/>
      <c r="KWB108" s="7"/>
      <c r="KWC108" s="7"/>
      <c r="KWD108" s="7"/>
      <c r="KWE108" s="7"/>
      <c r="KWF108" s="7"/>
      <c r="KWG108" s="7"/>
      <c r="KWH108" s="7"/>
      <c r="KWI108" s="7"/>
      <c r="KWJ108" s="7"/>
      <c r="KWK108" s="7"/>
      <c r="KWL108" s="7"/>
      <c r="KWM108" s="7"/>
      <c r="KWN108" s="7"/>
      <c r="KWO108" s="7"/>
      <c r="KWP108" s="7"/>
      <c r="KWQ108" s="7"/>
      <c r="KWR108" s="7"/>
      <c r="KWS108" s="7"/>
      <c r="KWT108" s="7"/>
      <c r="KWU108" s="7"/>
      <c r="KWV108" s="7"/>
      <c r="KWW108" s="7"/>
      <c r="KWX108" s="7"/>
      <c r="KWY108" s="7"/>
      <c r="KWZ108" s="7"/>
      <c r="KXA108" s="7"/>
      <c r="KXB108" s="7"/>
      <c r="KXC108" s="7"/>
      <c r="KXD108" s="7"/>
      <c r="KXE108" s="7"/>
      <c r="KXF108" s="7"/>
      <c r="KXG108" s="7"/>
      <c r="KXH108" s="7"/>
      <c r="KXI108" s="7"/>
      <c r="KXJ108" s="7"/>
      <c r="KXK108" s="7"/>
      <c r="KXL108" s="7"/>
      <c r="KXM108" s="7"/>
      <c r="KXN108" s="7"/>
      <c r="KXO108" s="7"/>
      <c r="KXP108" s="7"/>
      <c r="KXQ108" s="7"/>
      <c r="KXR108" s="7"/>
      <c r="KXS108" s="7"/>
      <c r="KXT108" s="7"/>
      <c r="KXU108" s="7"/>
      <c r="KXV108" s="7"/>
      <c r="KXW108" s="7"/>
      <c r="KXX108" s="7"/>
      <c r="KXY108" s="7"/>
      <c r="KXZ108" s="7"/>
      <c r="KYA108" s="7"/>
      <c r="KYB108" s="7"/>
      <c r="KYC108" s="7"/>
      <c r="KYD108" s="7"/>
      <c r="KYE108" s="7"/>
      <c r="KYF108" s="7"/>
      <c r="KYG108" s="7"/>
      <c r="KYH108" s="7"/>
      <c r="KYI108" s="7"/>
      <c r="KYJ108" s="7"/>
      <c r="KYK108" s="7"/>
      <c r="KYL108" s="7"/>
      <c r="KYM108" s="7"/>
      <c r="KYN108" s="7"/>
      <c r="KYO108" s="7"/>
      <c r="KYP108" s="7"/>
      <c r="KYQ108" s="7"/>
      <c r="KYR108" s="7"/>
      <c r="KYS108" s="7"/>
      <c r="KYT108" s="7"/>
      <c r="KYU108" s="7"/>
      <c r="KYV108" s="7"/>
      <c r="KYW108" s="7"/>
      <c r="KYX108" s="7"/>
      <c r="KYY108" s="7"/>
      <c r="KYZ108" s="7"/>
      <c r="KZA108" s="7"/>
      <c r="KZB108" s="7"/>
      <c r="KZC108" s="7"/>
      <c r="KZD108" s="7"/>
      <c r="KZE108" s="7"/>
      <c r="KZF108" s="7"/>
      <c r="KZG108" s="7"/>
      <c r="KZH108" s="7"/>
      <c r="KZI108" s="7"/>
      <c r="KZJ108" s="7"/>
      <c r="KZK108" s="7"/>
      <c r="KZL108" s="7"/>
      <c r="KZM108" s="7"/>
      <c r="KZN108" s="7"/>
      <c r="KZO108" s="7"/>
      <c r="KZP108" s="7"/>
      <c r="KZQ108" s="7"/>
      <c r="KZR108" s="7"/>
      <c r="KZS108" s="7"/>
      <c r="KZT108" s="7"/>
      <c r="KZU108" s="7"/>
      <c r="KZV108" s="7"/>
      <c r="KZW108" s="7"/>
      <c r="KZX108" s="7"/>
      <c r="KZY108" s="7"/>
      <c r="KZZ108" s="7"/>
      <c r="LAA108" s="7"/>
      <c r="LAB108" s="7"/>
      <c r="LAC108" s="7"/>
      <c r="LAD108" s="7"/>
      <c r="LAE108" s="7"/>
      <c r="LAF108" s="7"/>
      <c r="LAG108" s="7"/>
      <c r="LAH108" s="7"/>
      <c r="LAI108" s="7"/>
      <c r="LAJ108" s="7"/>
      <c r="LAK108" s="7"/>
      <c r="LAL108" s="7"/>
      <c r="LAM108" s="7"/>
      <c r="LAN108" s="7"/>
      <c r="LAO108" s="7"/>
      <c r="LAP108" s="7"/>
      <c r="LAQ108" s="7"/>
      <c r="LAR108" s="7"/>
      <c r="LAS108" s="7"/>
      <c r="LAT108" s="7"/>
      <c r="LAU108" s="7"/>
      <c r="LAV108" s="7"/>
      <c r="LAW108" s="7"/>
      <c r="LAX108" s="7"/>
      <c r="LAY108" s="7"/>
      <c r="LAZ108" s="7"/>
      <c r="LBA108" s="7"/>
      <c r="LBB108" s="7"/>
      <c r="LBC108" s="7"/>
      <c r="LBD108" s="7"/>
      <c r="LBE108" s="7"/>
      <c r="LBF108" s="7"/>
      <c r="LBG108" s="7"/>
      <c r="LBH108" s="7"/>
      <c r="LBI108" s="7"/>
      <c r="LBJ108" s="7"/>
      <c r="LBK108" s="7"/>
      <c r="LBL108" s="7"/>
      <c r="LBM108" s="7"/>
      <c r="LBN108" s="7"/>
      <c r="LBO108" s="7"/>
      <c r="LBP108" s="7"/>
      <c r="LBQ108" s="7"/>
      <c r="LBR108" s="7"/>
      <c r="LBS108" s="7"/>
      <c r="LBT108" s="7"/>
      <c r="LBU108" s="7"/>
      <c r="LBV108" s="7"/>
      <c r="LBW108" s="7"/>
      <c r="LBX108" s="7"/>
      <c r="LBY108" s="7"/>
      <c r="LBZ108" s="7"/>
      <c r="LCA108" s="7"/>
      <c r="LCB108" s="7"/>
      <c r="LCC108" s="7"/>
      <c r="LCD108" s="7"/>
      <c r="LCE108" s="7"/>
      <c r="LCF108" s="7"/>
      <c r="LCG108" s="7"/>
      <c r="LCH108" s="7"/>
      <c r="LCI108" s="7"/>
      <c r="LCJ108" s="7"/>
      <c r="LCK108" s="7"/>
      <c r="LCL108" s="7"/>
      <c r="LCM108" s="7"/>
      <c r="LCN108" s="7"/>
      <c r="LCO108" s="7"/>
      <c r="LCP108" s="7"/>
      <c r="LCQ108" s="7"/>
      <c r="LCR108" s="7"/>
      <c r="LCS108" s="7"/>
      <c r="LCT108" s="7"/>
      <c r="LCU108" s="7"/>
      <c r="LCV108" s="7"/>
      <c r="LCW108" s="7"/>
      <c r="LCX108" s="7"/>
      <c r="LCY108" s="7"/>
      <c r="LCZ108" s="7"/>
      <c r="LDA108" s="7"/>
      <c r="LDB108" s="7"/>
      <c r="LDC108" s="7"/>
      <c r="LDD108" s="7"/>
      <c r="LDE108" s="7"/>
      <c r="LDF108" s="7"/>
      <c r="LDG108" s="7"/>
      <c r="LDH108" s="7"/>
      <c r="LDI108" s="7"/>
      <c r="LDJ108" s="7"/>
      <c r="LDK108" s="7"/>
      <c r="LDL108" s="7"/>
      <c r="LDM108" s="7"/>
      <c r="LDN108" s="7"/>
      <c r="LDO108" s="7"/>
      <c r="LDP108" s="7"/>
      <c r="LDQ108" s="7"/>
      <c r="LDR108" s="7"/>
      <c r="LDS108" s="7"/>
      <c r="LDT108" s="7"/>
      <c r="LDU108" s="7"/>
      <c r="LDV108" s="7"/>
      <c r="LDW108" s="7"/>
      <c r="LDX108" s="7"/>
      <c r="LDY108" s="7"/>
      <c r="LDZ108" s="7"/>
      <c r="LEA108" s="7"/>
      <c r="LEB108" s="7"/>
      <c r="LEC108" s="7"/>
      <c r="LED108" s="7"/>
      <c r="LEE108" s="7"/>
      <c r="LEF108" s="7"/>
      <c r="LEG108" s="7"/>
      <c r="LEH108" s="7"/>
      <c r="LEI108" s="7"/>
      <c r="LEJ108" s="7"/>
      <c r="LEK108" s="7"/>
      <c r="LEL108" s="7"/>
      <c r="LEM108" s="7"/>
      <c r="LEN108" s="7"/>
      <c r="LEO108" s="7"/>
      <c r="LEP108" s="7"/>
      <c r="LEQ108" s="7"/>
      <c r="LER108" s="7"/>
      <c r="LES108" s="7"/>
      <c r="LET108" s="7"/>
      <c r="LEU108" s="7"/>
      <c r="LEV108" s="7"/>
      <c r="LEW108" s="7"/>
      <c r="LEX108" s="7"/>
      <c r="LEY108" s="7"/>
      <c r="LEZ108" s="7"/>
      <c r="LFA108" s="7"/>
      <c r="LFB108" s="7"/>
      <c r="LFC108" s="7"/>
      <c r="LFD108" s="7"/>
      <c r="LFE108" s="7"/>
      <c r="LFF108" s="7"/>
      <c r="LFG108" s="7"/>
      <c r="LFH108" s="7"/>
      <c r="LFI108" s="7"/>
      <c r="LFJ108" s="7"/>
      <c r="LFK108" s="7"/>
      <c r="LFL108" s="7"/>
      <c r="LFM108" s="7"/>
      <c r="LFN108" s="7"/>
      <c r="LFO108" s="7"/>
      <c r="LFP108" s="7"/>
      <c r="LFQ108" s="7"/>
      <c r="LFR108" s="7"/>
      <c r="LFS108" s="7"/>
      <c r="LFT108" s="7"/>
      <c r="LFU108" s="7"/>
      <c r="LFV108" s="7"/>
      <c r="LFW108" s="7"/>
      <c r="LFX108" s="7"/>
      <c r="LFY108" s="7"/>
      <c r="LFZ108" s="7"/>
      <c r="LGA108" s="7"/>
      <c r="LGB108" s="7"/>
      <c r="LGC108" s="7"/>
      <c r="LGD108" s="7"/>
      <c r="LGE108" s="7"/>
      <c r="LGF108" s="7"/>
      <c r="LGG108" s="7"/>
      <c r="LGH108" s="7"/>
      <c r="LGI108" s="7"/>
      <c r="LGJ108" s="7"/>
      <c r="LGK108" s="7"/>
      <c r="LGL108" s="7"/>
      <c r="LGM108" s="7"/>
      <c r="LGN108" s="7"/>
      <c r="LGO108" s="7"/>
      <c r="LGP108" s="7"/>
      <c r="LGQ108" s="7"/>
      <c r="LGR108" s="7"/>
      <c r="LGS108" s="7"/>
      <c r="LGT108" s="7"/>
      <c r="LGU108" s="7"/>
      <c r="LGV108" s="7"/>
      <c r="LGW108" s="7"/>
      <c r="LGX108" s="7"/>
      <c r="LGY108" s="7"/>
      <c r="LGZ108" s="7"/>
      <c r="LHA108" s="7"/>
      <c r="LHB108" s="7"/>
      <c r="LHC108" s="7"/>
      <c r="LHD108" s="7"/>
      <c r="LHE108" s="7"/>
      <c r="LHF108" s="7"/>
      <c r="LHG108" s="7"/>
      <c r="LHH108" s="7"/>
      <c r="LHI108" s="7"/>
      <c r="LHJ108" s="7"/>
      <c r="LHK108" s="7"/>
      <c r="LHL108" s="7"/>
      <c r="LHM108" s="7"/>
      <c r="LHN108" s="7"/>
      <c r="LHO108" s="7"/>
      <c r="LHP108" s="7"/>
      <c r="LHQ108" s="7"/>
      <c r="LHR108" s="7"/>
      <c r="LHS108" s="7"/>
      <c r="LHT108" s="7"/>
      <c r="LHU108" s="7"/>
      <c r="LHV108" s="7"/>
      <c r="LHW108" s="7"/>
      <c r="LHX108" s="7"/>
      <c r="LHY108" s="7"/>
      <c r="LHZ108" s="7"/>
      <c r="LIA108" s="7"/>
      <c r="LIB108" s="7"/>
      <c r="LIC108" s="7"/>
      <c r="LID108" s="7"/>
      <c r="LIE108" s="7"/>
      <c r="LIF108" s="7"/>
      <c r="LIG108" s="7"/>
      <c r="LIH108" s="7"/>
      <c r="LII108" s="7"/>
      <c r="LIJ108" s="7"/>
      <c r="LIK108" s="7"/>
      <c r="LIL108" s="7"/>
      <c r="LIM108" s="7"/>
      <c r="LIN108" s="7"/>
      <c r="LIO108" s="7"/>
      <c r="LIP108" s="7"/>
      <c r="LIQ108" s="7"/>
      <c r="LIR108" s="7"/>
      <c r="LIS108" s="7"/>
      <c r="LIT108" s="7"/>
      <c r="LIU108" s="7"/>
      <c r="LIV108" s="7"/>
      <c r="LIW108" s="7"/>
      <c r="LIX108" s="7"/>
      <c r="LIY108" s="7"/>
      <c r="LIZ108" s="7"/>
      <c r="LJA108" s="7"/>
      <c r="LJB108" s="7"/>
      <c r="LJC108" s="7"/>
      <c r="LJD108" s="7"/>
      <c r="LJE108" s="7"/>
      <c r="LJF108" s="7"/>
      <c r="LJG108" s="7"/>
      <c r="LJH108" s="7"/>
      <c r="LJI108" s="7"/>
      <c r="LJJ108" s="7"/>
      <c r="LJK108" s="7"/>
      <c r="LJL108" s="7"/>
      <c r="LJM108" s="7"/>
      <c r="LJN108" s="7"/>
      <c r="LJO108" s="7"/>
      <c r="LJP108" s="7"/>
      <c r="LJQ108" s="7"/>
      <c r="LJR108" s="7"/>
      <c r="LJS108" s="7"/>
      <c r="LJT108" s="7"/>
      <c r="LJU108" s="7"/>
      <c r="LJV108" s="7"/>
      <c r="LJW108" s="7"/>
      <c r="LJX108" s="7"/>
      <c r="LJY108" s="7"/>
      <c r="LJZ108" s="7"/>
      <c r="LKA108" s="7"/>
      <c r="LKB108" s="7"/>
      <c r="LKC108" s="7"/>
      <c r="LKD108" s="7"/>
      <c r="LKE108" s="7"/>
      <c r="LKF108" s="7"/>
      <c r="LKG108" s="7"/>
      <c r="LKH108" s="7"/>
      <c r="LKI108" s="7"/>
      <c r="LKJ108" s="7"/>
      <c r="LKK108" s="7"/>
      <c r="LKL108" s="7"/>
      <c r="LKM108" s="7"/>
      <c r="LKN108" s="7"/>
      <c r="LKO108" s="7"/>
      <c r="LKP108" s="7"/>
      <c r="LKQ108" s="7"/>
      <c r="LKR108" s="7"/>
      <c r="LKS108" s="7"/>
      <c r="LKT108" s="7"/>
      <c r="LKU108" s="7"/>
      <c r="LKV108" s="7"/>
      <c r="LKW108" s="7"/>
      <c r="LKX108" s="7"/>
      <c r="LKY108" s="7"/>
      <c r="LKZ108" s="7"/>
      <c r="LLA108" s="7"/>
      <c r="LLB108" s="7"/>
      <c r="LLC108" s="7"/>
      <c r="LLD108" s="7"/>
      <c r="LLE108" s="7"/>
      <c r="LLF108" s="7"/>
      <c r="LLG108" s="7"/>
      <c r="LLH108" s="7"/>
      <c r="LLI108" s="7"/>
      <c r="LLJ108" s="7"/>
      <c r="LLK108" s="7"/>
      <c r="LLL108" s="7"/>
      <c r="LLM108" s="7"/>
      <c r="LLN108" s="7"/>
      <c r="LLO108" s="7"/>
      <c r="LLP108" s="7"/>
      <c r="LLQ108" s="7"/>
      <c r="LLR108" s="7"/>
      <c r="LLS108" s="7"/>
      <c r="LLT108" s="7"/>
      <c r="LLU108" s="7"/>
      <c r="LLV108" s="7"/>
      <c r="LLW108" s="7"/>
      <c r="LLX108" s="7"/>
      <c r="LLY108" s="7"/>
      <c r="LLZ108" s="7"/>
      <c r="LMA108" s="7"/>
      <c r="LMB108" s="7"/>
      <c r="LMC108" s="7"/>
      <c r="LMD108" s="7"/>
      <c r="LME108" s="7"/>
      <c r="LMF108" s="7"/>
      <c r="LMG108" s="7"/>
      <c r="LMH108" s="7"/>
      <c r="LMI108" s="7"/>
      <c r="LMJ108" s="7"/>
      <c r="LMK108" s="7"/>
      <c r="LML108" s="7"/>
      <c r="LMM108" s="7"/>
      <c r="LMN108" s="7"/>
      <c r="LMO108" s="7"/>
      <c r="LMP108" s="7"/>
      <c r="LMQ108" s="7"/>
      <c r="LMR108" s="7"/>
      <c r="LMS108" s="7"/>
      <c r="LMT108" s="7"/>
      <c r="LMU108" s="7"/>
      <c r="LMV108" s="7"/>
      <c r="LMW108" s="7"/>
      <c r="LMX108" s="7"/>
      <c r="LMY108" s="7"/>
      <c r="LMZ108" s="7"/>
      <c r="LNA108" s="7"/>
      <c r="LNB108" s="7"/>
      <c r="LNC108" s="7"/>
      <c r="LND108" s="7"/>
      <c r="LNE108" s="7"/>
      <c r="LNF108" s="7"/>
      <c r="LNG108" s="7"/>
      <c r="LNH108" s="7"/>
      <c r="LNI108" s="7"/>
      <c r="LNJ108" s="7"/>
      <c r="LNK108" s="7"/>
      <c r="LNL108" s="7"/>
      <c r="LNM108" s="7"/>
      <c r="LNN108" s="7"/>
      <c r="LNO108" s="7"/>
      <c r="LNP108" s="7"/>
      <c r="LNQ108" s="7"/>
      <c r="LNR108" s="7"/>
      <c r="LNS108" s="7"/>
      <c r="LNT108" s="7"/>
      <c r="LNU108" s="7"/>
      <c r="LNV108" s="7"/>
      <c r="LNW108" s="7"/>
      <c r="LNX108" s="7"/>
      <c r="LNY108" s="7"/>
      <c r="LNZ108" s="7"/>
      <c r="LOA108" s="7"/>
      <c r="LOB108" s="7"/>
      <c r="LOC108" s="7"/>
      <c r="LOD108" s="7"/>
      <c r="LOE108" s="7"/>
      <c r="LOF108" s="7"/>
      <c r="LOG108" s="7"/>
      <c r="LOH108" s="7"/>
      <c r="LOI108" s="7"/>
      <c r="LOJ108" s="7"/>
      <c r="LOK108" s="7"/>
      <c r="LOL108" s="7"/>
      <c r="LOM108" s="7"/>
      <c r="LON108" s="7"/>
      <c r="LOO108" s="7"/>
      <c r="LOP108" s="7"/>
      <c r="LOQ108" s="7"/>
      <c r="LOR108" s="7"/>
      <c r="LOS108" s="7"/>
      <c r="LOT108" s="7"/>
      <c r="LOU108" s="7"/>
      <c r="LOV108" s="7"/>
      <c r="LOW108" s="7"/>
      <c r="LOX108" s="7"/>
      <c r="LOY108" s="7"/>
      <c r="LOZ108" s="7"/>
      <c r="LPA108" s="7"/>
      <c r="LPB108" s="7"/>
      <c r="LPC108" s="7"/>
      <c r="LPD108" s="7"/>
      <c r="LPE108" s="7"/>
      <c r="LPF108" s="7"/>
      <c r="LPG108" s="7"/>
      <c r="LPH108" s="7"/>
      <c r="LPI108" s="7"/>
      <c r="LPJ108" s="7"/>
      <c r="LPK108" s="7"/>
      <c r="LPL108" s="7"/>
      <c r="LPM108" s="7"/>
      <c r="LPN108" s="7"/>
      <c r="LPO108" s="7"/>
      <c r="LPP108" s="7"/>
      <c r="LPQ108" s="7"/>
      <c r="LPR108" s="7"/>
      <c r="LPS108" s="7"/>
      <c r="LPT108" s="7"/>
      <c r="LPU108" s="7"/>
      <c r="LPV108" s="7"/>
      <c r="LPW108" s="7"/>
      <c r="LPX108" s="7"/>
      <c r="LPY108" s="7"/>
      <c r="LPZ108" s="7"/>
      <c r="LQA108" s="7"/>
      <c r="LQB108" s="7"/>
      <c r="LQC108" s="7"/>
      <c r="LQD108" s="7"/>
      <c r="LQE108" s="7"/>
      <c r="LQF108" s="7"/>
      <c r="LQG108" s="7"/>
      <c r="LQH108" s="7"/>
      <c r="LQI108" s="7"/>
      <c r="LQJ108" s="7"/>
      <c r="LQK108" s="7"/>
      <c r="LQL108" s="7"/>
      <c r="LQM108" s="7"/>
      <c r="LQN108" s="7"/>
      <c r="LQO108" s="7"/>
      <c r="LQP108" s="7"/>
      <c r="LQQ108" s="7"/>
      <c r="LQR108" s="7"/>
      <c r="LQS108" s="7"/>
      <c r="LQT108" s="7"/>
      <c r="LQU108" s="7"/>
      <c r="LQV108" s="7"/>
      <c r="LQW108" s="7"/>
      <c r="LQX108" s="7"/>
      <c r="LQY108" s="7"/>
      <c r="LQZ108" s="7"/>
      <c r="LRA108" s="7"/>
      <c r="LRB108" s="7"/>
      <c r="LRC108" s="7"/>
      <c r="LRD108" s="7"/>
      <c r="LRE108" s="7"/>
      <c r="LRF108" s="7"/>
      <c r="LRG108" s="7"/>
      <c r="LRH108" s="7"/>
      <c r="LRI108" s="7"/>
      <c r="LRJ108" s="7"/>
      <c r="LRK108" s="7"/>
      <c r="LRL108" s="7"/>
      <c r="LRM108" s="7"/>
      <c r="LRN108" s="7"/>
      <c r="LRO108" s="7"/>
      <c r="LRP108" s="7"/>
      <c r="LRQ108" s="7"/>
      <c r="LRR108" s="7"/>
      <c r="LRS108" s="7"/>
      <c r="LRT108" s="7"/>
      <c r="LRU108" s="7"/>
      <c r="LRV108" s="7"/>
      <c r="LRW108" s="7"/>
      <c r="LRX108" s="7"/>
      <c r="LRY108" s="7"/>
      <c r="LRZ108" s="7"/>
      <c r="LSA108" s="7"/>
      <c r="LSB108" s="7"/>
      <c r="LSC108" s="7"/>
      <c r="LSD108" s="7"/>
      <c r="LSE108" s="7"/>
      <c r="LSF108" s="7"/>
      <c r="LSG108" s="7"/>
      <c r="LSH108" s="7"/>
      <c r="LSI108" s="7"/>
      <c r="LSJ108" s="7"/>
      <c r="LSK108" s="7"/>
      <c r="LSL108" s="7"/>
      <c r="LSM108" s="7"/>
      <c r="LSN108" s="7"/>
      <c r="LSO108" s="7"/>
      <c r="LSP108" s="7"/>
      <c r="LSQ108" s="7"/>
      <c r="LSR108" s="7"/>
      <c r="LSS108" s="7"/>
      <c r="LST108" s="7"/>
      <c r="LSU108" s="7"/>
      <c r="LSV108" s="7"/>
      <c r="LSW108" s="7"/>
      <c r="LSX108" s="7"/>
      <c r="LSY108" s="7"/>
      <c r="LSZ108" s="7"/>
      <c r="LTA108" s="7"/>
      <c r="LTB108" s="7"/>
      <c r="LTC108" s="7"/>
      <c r="LTD108" s="7"/>
      <c r="LTE108" s="7"/>
      <c r="LTF108" s="7"/>
      <c r="LTG108" s="7"/>
      <c r="LTH108" s="7"/>
      <c r="LTI108" s="7"/>
      <c r="LTJ108" s="7"/>
      <c r="LTK108" s="7"/>
      <c r="LTL108" s="7"/>
      <c r="LTM108" s="7"/>
      <c r="LTN108" s="7"/>
      <c r="LTO108" s="7"/>
      <c r="LTP108" s="7"/>
      <c r="LTQ108" s="7"/>
      <c r="LTR108" s="7"/>
      <c r="LTS108" s="7"/>
      <c r="LTT108" s="7"/>
      <c r="LTU108" s="7"/>
      <c r="LTV108" s="7"/>
      <c r="LTW108" s="7"/>
      <c r="LTX108" s="7"/>
      <c r="LTY108" s="7"/>
      <c r="LTZ108" s="7"/>
      <c r="LUA108" s="7"/>
      <c r="LUB108" s="7"/>
      <c r="LUC108" s="7"/>
      <c r="LUD108" s="7"/>
      <c r="LUE108" s="7"/>
      <c r="LUF108" s="7"/>
      <c r="LUG108" s="7"/>
      <c r="LUH108" s="7"/>
      <c r="LUI108" s="7"/>
      <c r="LUJ108" s="7"/>
      <c r="LUK108" s="7"/>
      <c r="LUL108" s="7"/>
      <c r="LUM108" s="7"/>
      <c r="LUN108" s="7"/>
      <c r="LUO108" s="7"/>
      <c r="LUP108" s="7"/>
      <c r="LUQ108" s="7"/>
      <c r="LUR108" s="7"/>
      <c r="LUS108" s="7"/>
      <c r="LUT108" s="7"/>
      <c r="LUU108" s="7"/>
      <c r="LUV108" s="7"/>
      <c r="LUW108" s="7"/>
      <c r="LUX108" s="7"/>
      <c r="LUY108" s="7"/>
      <c r="LUZ108" s="7"/>
      <c r="LVA108" s="7"/>
      <c r="LVB108" s="7"/>
      <c r="LVC108" s="7"/>
      <c r="LVD108" s="7"/>
      <c r="LVE108" s="7"/>
      <c r="LVF108" s="7"/>
      <c r="LVG108" s="7"/>
      <c r="LVH108" s="7"/>
      <c r="LVI108" s="7"/>
      <c r="LVJ108" s="7"/>
      <c r="LVK108" s="7"/>
      <c r="LVL108" s="7"/>
      <c r="LVM108" s="7"/>
      <c r="LVN108" s="7"/>
      <c r="LVO108" s="7"/>
      <c r="LVP108" s="7"/>
      <c r="LVQ108" s="7"/>
      <c r="LVR108" s="7"/>
      <c r="LVS108" s="7"/>
      <c r="LVT108" s="7"/>
      <c r="LVU108" s="7"/>
      <c r="LVV108" s="7"/>
      <c r="LVW108" s="7"/>
      <c r="LVX108" s="7"/>
      <c r="LVY108" s="7"/>
      <c r="LVZ108" s="7"/>
      <c r="LWA108" s="7"/>
      <c r="LWB108" s="7"/>
      <c r="LWC108" s="7"/>
      <c r="LWD108" s="7"/>
      <c r="LWE108" s="7"/>
      <c r="LWF108" s="7"/>
      <c r="LWG108" s="7"/>
      <c r="LWH108" s="7"/>
      <c r="LWI108" s="7"/>
      <c r="LWJ108" s="7"/>
      <c r="LWK108" s="7"/>
      <c r="LWL108" s="7"/>
      <c r="LWM108" s="7"/>
      <c r="LWN108" s="7"/>
      <c r="LWO108" s="7"/>
      <c r="LWP108" s="7"/>
      <c r="LWQ108" s="7"/>
      <c r="LWR108" s="7"/>
      <c r="LWS108" s="7"/>
      <c r="LWT108" s="7"/>
      <c r="LWU108" s="7"/>
      <c r="LWV108" s="7"/>
      <c r="LWW108" s="7"/>
      <c r="LWX108" s="7"/>
      <c r="LWY108" s="7"/>
      <c r="LWZ108" s="7"/>
      <c r="LXA108" s="7"/>
      <c r="LXB108" s="7"/>
      <c r="LXC108" s="7"/>
      <c r="LXD108" s="7"/>
      <c r="LXE108" s="7"/>
      <c r="LXF108" s="7"/>
      <c r="LXG108" s="7"/>
      <c r="LXH108" s="7"/>
      <c r="LXI108" s="7"/>
      <c r="LXJ108" s="7"/>
      <c r="LXK108" s="7"/>
      <c r="LXL108" s="7"/>
      <c r="LXM108" s="7"/>
      <c r="LXN108" s="7"/>
      <c r="LXO108" s="7"/>
      <c r="LXP108" s="7"/>
      <c r="LXQ108" s="7"/>
      <c r="LXR108" s="7"/>
      <c r="LXS108" s="7"/>
      <c r="LXT108" s="7"/>
      <c r="LXU108" s="7"/>
      <c r="LXV108" s="7"/>
      <c r="LXW108" s="7"/>
      <c r="LXX108" s="7"/>
      <c r="LXY108" s="7"/>
      <c r="LXZ108" s="7"/>
      <c r="LYA108" s="7"/>
      <c r="LYB108" s="7"/>
      <c r="LYC108" s="7"/>
      <c r="LYD108" s="7"/>
      <c r="LYE108" s="7"/>
      <c r="LYF108" s="7"/>
      <c r="LYG108" s="7"/>
      <c r="LYH108" s="7"/>
      <c r="LYI108" s="7"/>
      <c r="LYJ108" s="7"/>
      <c r="LYK108" s="7"/>
      <c r="LYL108" s="7"/>
      <c r="LYM108" s="7"/>
      <c r="LYN108" s="7"/>
      <c r="LYO108" s="7"/>
      <c r="LYP108" s="7"/>
      <c r="LYQ108" s="7"/>
      <c r="LYR108" s="7"/>
      <c r="LYS108" s="7"/>
      <c r="LYT108" s="7"/>
      <c r="LYU108" s="7"/>
      <c r="LYV108" s="7"/>
      <c r="LYW108" s="7"/>
      <c r="LYX108" s="7"/>
      <c r="LYY108" s="7"/>
      <c r="LYZ108" s="7"/>
      <c r="LZA108" s="7"/>
      <c r="LZB108" s="7"/>
      <c r="LZC108" s="7"/>
      <c r="LZD108" s="7"/>
      <c r="LZE108" s="7"/>
      <c r="LZF108" s="7"/>
      <c r="LZG108" s="7"/>
      <c r="LZH108" s="7"/>
      <c r="LZI108" s="7"/>
      <c r="LZJ108" s="7"/>
      <c r="LZK108" s="7"/>
      <c r="LZL108" s="7"/>
      <c r="LZM108" s="7"/>
      <c r="LZN108" s="7"/>
      <c r="LZO108" s="7"/>
      <c r="LZP108" s="7"/>
      <c r="LZQ108" s="7"/>
      <c r="LZR108" s="7"/>
      <c r="LZS108" s="7"/>
      <c r="LZT108" s="7"/>
      <c r="LZU108" s="7"/>
      <c r="LZV108" s="7"/>
      <c r="LZW108" s="7"/>
      <c r="LZX108" s="7"/>
      <c r="LZY108" s="7"/>
      <c r="LZZ108" s="7"/>
      <c r="MAA108" s="7"/>
      <c r="MAB108" s="7"/>
      <c r="MAC108" s="7"/>
      <c r="MAD108" s="7"/>
      <c r="MAE108" s="7"/>
      <c r="MAF108" s="7"/>
      <c r="MAG108" s="7"/>
      <c r="MAH108" s="7"/>
      <c r="MAI108" s="7"/>
      <c r="MAJ108" s="7"/>
      <c r="MAK108" s="7"/>
      <c r="MAL108" s="7"/>
      <c r="MAM108" s="7"/>
      <c r="MAN108" s="7"/>
      <c r="MAO108" s="7"/>
      <c r="MAP108" s="7"/>
      <c r="MAQ108" s="7"/>
      <c r="MAR108" s="7"/>
      <c r="MAS108" s="7"/>
      <c r="MAT108" s="7"/>
      <c r="MAU108" s="7"/>
      <c r="MAV108" s="7"/>
      <c r="MAW108" s="7"/>
      <c r="MAX108" s="7"/>
      <c r="MAY108" s="7"/>
      <c r="MAZ108" s="7"/>
      <c r="MBA108" s="7"/>
      <c r="MBB108" s="7"/>
      <c r="MBC108" s="7"/>
      <c r="MBD108" s="7"/>
      <c r="MBE108" s="7"/>
      <c r="MBF108" s="7"/>
      <c r="MBG108" s="7"/>
      <c r="MBH108" s="7"/>
      <c r="MBI108" s="7"/>
      <c r="MBJ108" s="7"/>
      <c r="MBK108" s="7"/>
      <c r="MBL108" s="7"/>
      <c r="MBM108" s="7"/>
      <c r="MBN108" s="7"/>
      <c r="MBO108" s="7"/>
      <c r="MBP108" s="7"/>
      <c r="MBQ108" s="7"/>
      <c r="MBR108" s="7"/>
      <c r="MBS108" s="7"/>
      <c r="MBT108" s="7"/>
      <c r="MBU108" s="7"/>
      <c r="MBV108" s="7"/>
      <c r="MBW108" s="7"/>
      <c r="MBX108" s="7"/>
      <c r="MBY108" s="7"/>
      <c r="MBZ108" s="7"/>
      <c r="MCA108" s="7"/>
      <c r="MCB108" s="7"/>
      <c r="MCC108" s="7"/>
      <c r="MCD108" s="7"/>
      <c r="MCE108" s="7"/>
      <c r="MCF108" s="7"/>
      <c r="MCG108" s="7"/>
      <c r="MCH108" s="7"/>
      <c r="MCI108" s="7"/>
      <c r="MCJ108" s="7"/>
      <c r="MCK108" s="7"/>
      <c r="MCL108" s="7"/>
      <c r="MCM108" s="7"/>
      <c r="MCN108" s="7"/>
      <c r="MCO108" s="7"/>
      <c r="MCP108" s="7"/>
      <c r="MCQ108" s="7"/>
      <c r="MCR108" s="7"/>
      <c r="MCS108" s="7"/>
      <c r="MCT108" s="7"/>
      <c r="MCU108" s="7"/>
      <c r="MCV108" s="7"/>
      <c r="MCW108" s="7"/>
      <c r="MCX108" s="7"/>
      <c r="MCY108" s="7"/>
      <c r="MCZ108" s="7"/>
      <c r="MDA108" s="7"/>
      <c r="MDB108" s="7"/>
      <c r="MDC108" s="7"/>
      <c r="MDD108" s="7"/>
      <c r="MDE108" s="7"/>
      <c r="MDF108" s="7"/>
      <c r="MDG108" s="7"/>
      <c r="MDH108" s="7"/>
      <c r="MDI108" s="7"/>
      <c r="MDJ108" s="7"/>
      <c r="MDK108" s="7"/>
      <c r="MDL108" s="7"/>
      <c r="MDM108" s="7"/>
      <c r="MDN108" s="7"/>
      <c r="MDO108" s="7"/>
      <c r="MDP108" s="7"/>
      <c r="MDQ108" s="7"/>
      <c r="MDR108" s="7"/>
      <c r="MDS108" s="7"/>
      <c r="MDT108" s="7"/>
      <c r="MDU108" s="7"/>
      <c r="MDV108" s="7"/>
      <c r="MDW108" s="7"/>
      <c r="MDX108" s="7"/>
      <c r="MDY108" s="7"/>
      <c r="MDZ108" s="7"/>
      <c r="MEA108" s="7"/>
      <c r="MEB108" s="7"/>
      <c r="MEC108" s="7"/>
      <c r="MED108" s="7"/>
      <c r="MEE108" s="7"/>
      <c r="MEF108" s="7"/>
      <c r="MEG108" s="7"/>
      <c r="MEH108" s="7"/>
      <c r="MEI108" s="7"/>
      <c r="MEJ108" s="7"/>
      <c r="MEK108" s="7"/>
      <c r="MEL108" s="7"/>
      <c r="MEM108" s="7"/>
      <c r="MEN108" s="7"/>
      <c r="MEO108" s="7"/>
      <c r="MEP108" s="7"/>
      <c r="MEQ108" s="7"/>
      <c r="MER108" s="7"/>
      <c r="MES108" s="7"/>
      <c r="MET108" s="7"/>
      <c r="MEU108" s="7"/>
      <c r="MEV108" s="7"/>
      <c r="MEW108" s="7"/>
      <c r="MEX108" s="7"/>
      <c r="MEY108" s="7"/>
      <c r="MEZ108" s="7"/>
      <c r="MFA108" s="7"/>
      <c r="MFB108" s="7"/>
      <c r="MFC108" s="7"/>
      <c r="MFD108" s="7"/>
      <c r="MFE108" s="7"/>
      <c r="MFF108" s="7"/>
      <c r="MFG108" s="7"/>
      <c r="MFH108" s="7"/>
      <c r="MFI108" s="7"/>
      <c r="MFJ108" s="7"/>
      <c r="MFK108" s="7"/>
      <c r="MFL108" s="7"/>
      <c r="MFM108" s="7"/>
      <c r="MFN108" s="7"/>
      <c r="MFO108" s="7"/>
      <c r="MFP108" s="7"/>
      <c r="MFQ108" s="7"/>
      <c r="MFR108" s="7"/>
      <c r="MFS108" s="7"/>
      <c r="MFT108" s="7"/>
      <c r="MFU108" s="7"/>
      <c r="MFV108" s="7"/>
      <c r="MFW108" s="7"/>
      <c r="MFX108" s="7"/>
      <c r="MFY108" s="7"/>
      <c r="MFZ108" s="7"/>
      <c r="MGA108" s="7"/>
      <c r="MGB108" s="7"/>
      <c r="MGC108" s="7"/>
      <c r="MGD108" s="7"/>
      <c r="MGE108" s="7"/>
      <c r="MGF108" s="7"/>
      <c r="MGG108" s="7"/>
      <c r="MGH108" s="7"/>
      <c r="MGI108" s="7"/>
      <c r="MGJ108" s="7"/>
      <c r="MGK108" s="7"/>
      <c r="MGL108" s="7"/>
      <c r="MGM108" s="7"/>
      <c r="MGN108" s="7"/>
      <c r="MGO108" s="7"/>
      <c r="MGP108" s="7"/>
      <c r="MGQ108" s="7"/>
      <c r="MGR108" s="7"/>
      <c r="MGS108" s="7"/>
      <c r="MGT108" s="7"/>
      <c r="MGU108" s="7"/>
      <c r="MGV108" s="7"/>
      <c r="MGW108" s="7"/>
      <c r="MGX108" s="7"/>
      <c r="MGY108" s="7"/>
      <c r="MGZ108" s="7"/>
      <c r="MHA108" s="7"/>
      <c r="MHB108" s="7"/>
      <c r="MHC108" s="7"/>
      <c r="MHD108" s="7"/>
      <c r="MHE108" s="7"/>
      <c r="MHF108" s="7"/>
      <c r="MHG108" s="7"/>
      <c r="MHH108" s="7"/>
      <c r="MHI108" s="7"/>
      <c r="MHJ108" s="7"/>
      <c r="MHK108" s="7"/>
      <c r="MHL108" s="7"/>
      <c r="MHM108" s="7"/>
      <c r="MHN108" s="7"/>
      <c r="MHO108" s="7"/>
      <c r="MHP108" s="7"/>
      <c r="MHQ108" s="7"/>
      <c r="MHR108" s="7"/>
      <c r="MHS108" s="7"/>
      <c r="MHT108" s="7"/>
      <c r="MHU108" s="7"/>
      <c r="MHV108" s="7"/>
      <c r="MHW108" s="7"/>
      <c r="MHX108" s="7"/>
      <c r="MHY108" s="7"/>
      <c r="MHZ108" s="7"/>
      <c r="MIA108" s="7"/>
      <c r="MIB108" s="7"/>
      <c r="MIC108" s="7"/>
      <c r="MID108" s="7"/>
      <c r="MIE108" s="7"/>
      <c r="MIF108" s="7"/>
      <c r="MIG108" s="7"/>
      <c r="MIH108" s="7"/>
      <c r="MII108" s="7"/>
      <c r="MIJ108" s="7"/>
      <c r="MIK108" s="7"/>
      <c r="MIL108" s="7"/>
      <c r="MIM108" s="7"/>
      <c r="MIN108" s="7"/>
      <c r="MIO108" s="7"/>
      <c r="MIP108" s="7"/>
      <c r="MIQ108" s="7"/>
      <c r="MIR108" s="7"/>
      <c r="MIS108" s="7"/>
      <c r="MIT108" s="7"/>
      <c r="MIU108" s="7"/>
      <c r="MIV108" s="7"/>
      <c r="MIW108" s="7"/>
      <c r="MIX108" s="7"/>
      <c r="MIY108" s="7"/>
      <c r="MIZ108" s="7"/>
      <c r="MJA108" s="7"/>
      <c r="MJB108" s="7"/>
      <c r="MJC108" s="7"/>
      <c r="MJD108" s="7"/>
      <c r="MJE108" s="7"/>
      <c r="MJF108" s="7"/>
      <c r="MJG108" s="7"/>
      <c r="MJH108" s="7"/>
      <c r="MJI108" s="7"/>
      <c r="MJJ108" s="7"/>
      <c r="MJK108" s="7"/>
      <c r="MJL108" s="7"/>
      <c r="MJM108" s="7"/>
      <c r="MJN108" s="7"/>
      <c r="MJO108" s="7"/>
      <c r="MJP108" s="7"/>
      <c r="MJQ108" s="7"/>
      <c r="MJR108" s="7"/>
      <c r="MJS108" s="7"/>
      <c r="MJT108" s="7"/>
      <c r="MJU108" s="7"/>
      <c r="MJV108" s="7"/>
      <c r="MJW108" s="7"/>
      <c r="MJX108" s="7"/>
      <c r="MJY108" s="7"/>
      <c r="MJZ108" s="7"/>
      <c r="MKA108" s="7"/>
      <c r="MKB108" s="7"/>
      <c r="MKC108" s="7"/>
      <c r="MKD108" s="7"/>
      <c r="MKE108" s="7"/>
      <c r="MKF108" s="7"/>
      <c r="MKG108" s="7"/>
      <c r="MKH108" s="7"/>
      <c r="MKI108" s="7"/>
      <c r="MKJ108" s="7"/>
      <c r="MKK108" s="7"/>
      <c r="MKL108" s="7"/>
      <c r="MKM108" s="7"/>
      <c r="MKN108" s="7"/>
      <c r="MKO108" s="7"/>
      <c r="MKP108" s="7"/>
      <c r="MKQ108" s="7"/>
      <c r="MKR108" s="7"/>
      <c r="MKS108" s="7"/>
      <c r="MKT108" s="7"/>
      <c r="MKU108" s="7"/>
      <c r="MKV108" s="7"/>
      <c r="MKW108" s="7"/>
      <c r="MKX108" s="7"/>
      <c r="MKY108" s="7"/>
      <c r="MKZ108" s="7"/>
      <c r="MLA108" s="7"/>
      <c r="MLB108" s="7"/>
      <c r="MLC108" s="7"/>
      <c r="MLD108" s="7"/>
      <c r="MLE108" s="7"/>
      <c r="MLF108" s="7"/>
      <c r="MLG108" s="7"/>
      <c r="MLH108" s="7"/>
      <c r="MLI108" s="7"/>
      <c r="MLJ108" s="7"/>
      <c r="MLK108" s="7"/>
      <c r="MLL108" s="7"/>
      <c r="MLM108" s="7"/>
      <c r="MLN108" s="7"/>
      <c r="MLO108" s="7"/>
      <c r="MLP108" s="7"/>
      <c r="MLQ108" s="7"/>
      <c r="MLR108" s="7"/>
      <c r="MLS108" s="7"/>
      <c r="MLT108" s="7"/>
      <c r="MLU108" s="7"/>
      <c r="MLV108" s="7"/>
      <c r="MLW108" s="7"/>
      <c r="MLX108" s="7"/>
      <c r="MLY108" s="7"/>
      <c r="MLZ108" s="7"/>
      <c r="MMA108" s="7"/>
      <c r="MMB108" s="7"/>
      <c r="MMC108" s="7"/>
      <c r="MMD108" s="7"/>
      <c r="MME108" s="7"/>
      <c r="MMF108" s="7"/>
      <c r="MMG108" s="7"/>
      <c r="MMH108" s="7"/>
      <c r="MMI108" s="7"/>
      <c r="MMJ108" s="7"/>
      <c r="MMK108" s="7"/>
      <c r="MML108" s="7"/>
      <c r="MMM108" s="7"/>
      <c r="MMN108" s="7"/>
      <c r="MMO108" s="7"/>
      <c r="MMP108" s="7"/>
      <c r="MMQ108" s="7"/>
      <c r="MMR108" s="7"/>
      <c r="MMS108" s="7"/>
      <c r="MMT108" s="7"/>
      <c r="MMU108" s="7"/>
      <c r="MMV108" s="7"/>
      <c r="MMW108" s="7"/>
      <c r="MMX108" s="7"/>
      <c r="MMY108" s="7"/>
      <c r="MMZ108" s="7"/>
      <c r="MNA108" s="7"/>
      <c r="MNB108" s="7"/>
      <c r="MNC108" s="7"/>
      <c r="MND108" s="7"/>
      <c r="MNE108" s="7"/>
      <c r="MNF108" s="7"/>
      <c r="MNG108" s="7"/>
      <c r="MNH108" s="7"/>
      <c r="MNI108" s="7"/>
      <c r="MNJ108" s="7"/>
      <c r="MNK108" s="7"/>
      <c r="MNL108" s="7"/>
      <c r="MNM108" s="7"/>
      <c r="MNN108" s="7"/>
      <c r="MNO108" s="7"/>
      <c r="MNP108" s="7"/>
      <c r="MNQ108" s="7"/>
      <c r="MNR108" s="7"/>
      <c r="MNS108" s="7"/>
      <c r="MNT108" s="7"/>
      <c r="MNU108" s="7"/>
      <c r="MNV108" s="7"/>
      <c r="MNW108" s="7"/>
      <c r="MNX108" s="7"/>
      <c r="MNY108" s="7"/>
      <c r="MNZ108" s="7"/>
      <c r="MOA108" s="7"/>
      <c r="MOB108" s="7"/>
      <c r="MOC108" s="7"/>
      <c r="MOD108" s="7"/>
      <c r="MOE108" s="7"/>
      <c r="MOF108" s="7"/>
      <c r="MOG108" s="7"/>
      <c r="MOH108" s="7"/>
      <c r="MOI108" s="7"/>
      <c r="MOJ108" s="7"/>
      <c r="MOK108" s="7"/>
      <c r="MOL108" s="7"/>
      <c r="MOM108" s="7"/>
      <c r="MON108" s="7"/>
      <c r="MOO108" s="7"/>
      <c r="MOP108" s="7"/>
      <c r="MOQ108" s="7"/>
      <c r="MOR108" s="7"/>
      <c r="MOS108" s="7"/>
      <c r="MOT108" s="7"/>
      <c r="MOU108" s="7"/>
      <c r="MOV108" s="7"/>
      <c r="MOW108" s="7"/>
      <c r="MOX108" s="7"/>
      <c r="MOY108" s="7"/>
      <c r="MOZ108" s="7"/>
      <c r="MPA108" s="7"/>
      <c r="MPB108" s="7"/>
      <c r="MPC108" s="7"/>
      <c r="MPD108" s="7"/>
      <c r="MPE108" s="7"/>
      <c r="MPF108" s="7"/>
      <c r="MPG108" s="7"/>
      <c r="MPH108" s="7"/>
      <c r="MPI108" s="7"/>
      <c r="MPJ108" s="7"/>
      <c r="MPK108" s="7"/>
      <c r="MPL108" s="7"/>
      <c r="MPM108" s="7"/>
      <c r="MPN108" s="7"/>
      <c r="MPO108" s="7"/>
      <c r="MPP108" s="7"/>
      <c r="MPQ108" s="7"/>
      <c r="MPR108" s="7"/>
      <c r="MPS108" s="7"/>
      <c r="MPT108" s="7"/>
      <c r="MPU108" s="7"/>
      <c r="MPV108" s="7"/>
      <c r="MPW108" s="7"/>
      <c r="MPX108" s="7"/>
      <c r="MPY108" s="7"/>
      <c r="MPZ108" s="7"/>
      <c r="MQA108" s="7"/>
      <c r="MQB108" s="7"/>
      <c r="MQC108" s="7"/>
      <c r="MQD108" s="7"/>
      <c r="MQE108" s="7"/>
      <c r="MQF108" s="7"/>
      <c r="MQG108" s="7"/>
      <c r="MQH108" s="7"/>
      <c r="MQI108" s="7"/>
      <c r="MQJ108" s="7"/>
      <c r="MQK108" s="7"/>
      <c r="MQL108" s="7"/>
      <c r="MQM108" s="7"/>
      <c r="MQN108" s="7"/>
      <c r="MQO108" s="7"/>
      <c r="MQP108" s="7"/>
      <c r="MQQ108" s="7"/>
      <c r="MQR108" s="7"/>
      <c r="MQS108" s="7"/>
      <c r="MQT108" s="7"/>
      <c r="MQU108" s="7"/>
      <c r="MQV108" s="7"/>
      <c r="MQW108" s="7"/>
      <c r="MQX108" s="7"/>
      <c r="MQY108" s="7"/>
      <c r="MQZ108" s="7"/>
      <c r="MRA108" s="7"/>
      <c r="MRB108" s="7"/>
      <c r="MRC108" s="7"/>
      <c r="MRD108" s="7"/>
      <c r="MRE108" s="7"/>
      <c r="MRF108" s="7"/>
      <c r="MRG108" s="7"/>
      <c r="MRH108" s="7"/>
      <c r="MRI108" s="7"/>
      <c r="MRJ108" s="7"/>
      <c r="MRK108" s="7"/>
      <c r="MRL108" s="7"/>
      <c r="MRM108" s="7"/>
      <c r="MRN108" s="7"/>
      <c r="MRO108" s="7"/>
      <c r="MRP108" s="7"/>
      <c r="MRQ108" s="7"/>
      <c r="MRR108" s="7"/>
      <c r="MRS108" s="7"/>
      <c r="MRT108" s="7"/>
      <c r="MRU108" s="7"/>
      <c r="MRV108" s="7"/>
      <c r="MRW108" s="7"/>
      <c r="MRX108" s="7"/>
      <c r="MRY108" s="7"/>
      <c r="MRZ108" s="7"/>
      <c r="MSA108" s="7"/>
      <c r="MSB108" s="7"/>
      <c r="MSC108" s="7"/>
      <c r="MSD108" s="7"/>
      <c r="MSE108" s="7"/>
      <c r="MSF108" s="7"/>
      <c r="MSG108" s="7"/>
      <c r="MSH108" s="7"/>
      <c r="MSI108" s="7"/>
      <c r="MSJ108" s="7"/>
      <c r="MSK108" s="7"/>
      <c r="MSL108" s="7"/>
      <c r="MSM108" s="7"/>
      <c r="MSN108" s="7"/>
      <c r="MSO108" s="7"/>
      <c r="MSP108" s="7"/>
      <c r="MSQ108" s="7"/>
      <c r="MSR108" s="7"/>
      <c r="MSS108" s="7"/>
      <c r="MST108" s="7"/>
      <c r="MSU108" s="7"/>
      <c r="MSV108" s="7"/>
      <c r="MSW108" s="7"/>
      <c r="MSX108" s="7"/>
      <c r="MSY108" s="7"/>
      <c r="MSZ108" s="7"/>
      <c r="MTA108" s="7"/>
      <c r="MTB108" s="7"/>
      <c r="MTC108" s="7"/>
      <c r="MTD108" s="7"/>
      <c r="MTE108" s="7"/>
      <c r="MTF108" s="7"/>
      <c r="MTG108" s="7"/>
      <c r="MTH108" s="7"/>
      <c r="MTI108" s="7"/>
      <c r="MTJ108" s="7"/>
      <c r="MTK108" s="7"/>
      <c r="MTL108" s="7"/>
      <c r="MTM108" s="7"/>
      <c r="MTN108" s="7"/>
      <c r="MTO108" s="7"/>
      <c r="MTP108" s="7"/>
      <c r="MTQ108" s="7"/>
      <c r="MTR108" s="7"/>
      <c r="MTS108" s="7"/>
      <c r="MTT108" s="7"/>
      <c r="MTU108" s="7"/>
      <c r="MTV108" s="7"/>
      <c r="MTW108" s="7"/>
      <c r="MTX108" s="7"/>
      <c r="MTY108" s="7"/>
      <c r="MTZ108" s="7"/>
      <c r="MUA108" s="7"/>
      <c r="MUB108" s="7"/>
      <c r="MUC108" s="7"/>
      <c r="MUD108" s="7"/>
      <c r="MUE108" s="7"/>
      <c r="MUF108" s="7"/>
      <c r="MUG108" s="7"/>
      <c r="MUH108" s="7"/>
      <c r="MUI108" s="7"/>
      <c r="MUJ108" s="7"/>
      <c r="MUK108" s="7"/>
      <c r="MUL108" s="7"/>
      <c r="MUM108" s="7"/>
      <c r="MUN108" s="7"/>
      <c r="MUO108" s="7"/>
      <c r="MUP108" s="7"/>
      <c r="MUQ108" s="7"/>
      <c r="MUR108" s="7"/>
      <c r="MUS108" s="7"/>
      <c r="MUT108" s="7"/>
      <c r="MUU108" s="7"/>
      <c r="MUV108" s="7"/>
      <c r="MUW108" s="7"/>
      <c r="MUX108" s="7"/>
      <c r="MUY108" s="7"/>
      <c r="MUZ108" s="7"/>
      <c r="MVA108" s="7"/>
      <c r="MVB108" s="7"/>
      <c r="MVC108" s="7"/>
      <c r="MVD108" s="7"/>
      <c r="MVE108" s="7"/>
      <c r="MVF108" s="7"/>
      <c r="MVG108" s="7"/>
      <c r="MVH108" s="7"/>
      <c r="MVI108" s="7"/>
      <c r="MVJ108" s="7"/>
      <c r="MVK108" s="7"/>
      <c r="MVL108" s="7"/>
      <c r="MVM108" s="7"/>
      <c r="MVN108" s="7"/>
      <c r="MVO108" s="7"/>
      <c r="MVP108" s="7"/>
      <c r="MVQ108" s="7"/>
      <c r="MVR108" s="7"/>
      <c r="MVS108" s="7"/>
      <c r="MVT108" s="7"/>
      <c r="MVU108" s="7"/>
      <c r="MVV108" s="7"/>
      <c r="MVW108" s="7"/>
      <c r="MVX108" s="7"/>
      <c r="MVY108" s="7"/>
      <c r="MVZ108" s="7"/>
      <c r="MWA108" s="7"/>
      <c r="MWB108" s="7"/>
      <c r="MWC108" s="7"/>
      <c r="MWD108" s="7"/>
      <c r="MWE108" s="7"/>
      <c r="MWF108" s="7"/>
      <c r="MWG108" s="7"/>
      <c r="MWH108" s="7"/>
      <c r="MWI108" s="7"/>
      <c r="MWJ108" s="7"/>
      <c r="MWK108" s="7"/>
      <c r="MWL108" s="7"/>
      <c r="MWM108" s="7"/>
      <c r="MWN108" s="7"/>
      <c r="MWO108" s="7"/>
      <c r="MWP108" s="7"/>
      <c r="MWQ108" s="7"/>
      <c r="MWR108" s="7"/>
      <c r="MWS108" s="7"/>
      <c r="MWT108" s="7"/>
      <c r="MWU108" s="7"/>
      <c r="MWV108" s="7"/>
      <c r="MWW108" s="7"/>
      <c r="MWX108" s="7"/>
      <c r="MWY108" s="7"/>
      <c r="MWZ108" s="7"/>
      <c r="MXA108" s="7"/>
      <c r="MXB108" s="7"/>
      <c r="MXC108" s="7"/>
      <c r="MXD108" s="7"/>
      <c r="MXE108" s="7"/>
      <c r="MXF108" s="7"/>
      <c r="MXG108" s="7"/>
      <c r="MXH108" s="7"/>
      <c r="MXI108" s="7"/>
      <c r="MXJ108" s="7"/>
      <c r="MXK108" s="7"/>
      <c r="MXL108" s="7"/>
      <c r="MXM108" s="7"/>
      <c r="MXN108" s="7"/>
      <c r="MXO108" s="7"/>
      <c r="MXP108" s="7"/>
      <c r="MXQ108" s="7"/>
      <c r="MXR108" s="7"/>
      <c r="MXS108" s="7"/>
      <c r="MXT108" s="7"/>
      <c r="MXU108" s="7"/>
      <c r="MXV108" s="7"/>
      <c r="MXW108" s="7"/>
      <c r="MXX108" s="7"/>
      <c r="MXY108" s="7"/>
      <c r="MXZ108" s="7"/>
      <c r="MYA108" s="7"/>
      <c r="MYB108" s="7"/>
      <c r="MYC108" s="7"/>
      <c r="MYD108" s="7"/>
      <c r="MYE108" s="7"/>
      <c r="MYF108" s="7"/>
      <c r="MYG108" s="7"/>
      <c r="MYH108" s="7"/>
      <c r="MYI108" s="7"/>
      <c r="MYJ108" s="7"/>
      <c r="MYK108" s="7"/>
      <c r="MYL108" s="7"/>
      <c r="MYM108" s="7"/>
      <c r="MYN108" s="7"/>
      <c r="MYO108" s="7"/>
      <c r="MYP108" s="7"/>
      <c r="MYQ108" s="7"/>
      <c r="MYR108" s="7"/>
      <c r="MYS108" s="7"/>
      <c r="MYT108" s="7"/>
      <c r="MYU108" s="7"/>
      <c r="MYV108" s="7"/>
      <c r="MYW108" s="7"/>
      <c r="MYX108" s="7"/>
      <c r="MYY108" s="7"/>
      <c r="MYZ108" s="7"/>
      <c r="MZA108" s="7"/>
      <c r="MZB108" s="7"/>
      <c r="MZC108" s="7"/>
      <c r="MZD108" s="7"/>
      <c r="MZE108" s="7"/>
      <c r="MZF108" s="7"/>
      <c r="MZG108" s="7"/>
      <c r="MZH108" s="7"/>
      <c r="MZI108" s="7"/>
      <c r="MZJ108" s="7"/>
      <c r="MZK108" s="7"/>
      <c r="MZL108" s="7"/>
      <c r="MZM108" s="7"/>
      <c r="MZN108" s="7"/>
      <c r="MZO108" s="7"/>
      <c r="MZP108" s="7"/>
      <c r="MZQ108" s="7"/>
      <c r="MZR108" s="7"/>
      <c r="MZS108" s="7"/>
      <c r="MZT108" s="7"/>
      <c r="MZU108" s="7"/>
      <c r="MZV108" s="7"/>
      <c r="MZW108" s="7"/>
      <c r="MZX108" s="7"/>
      <c r="MZY108" s="7"/>
      <c r="MZZ108" s="7"/>
      <c r="NAA108" s="7"/>
      <c r="NAB108" s="7"/>
      <c r="NAC108" s="7"/>
      <c r="NAD108" s="7"/>
      <c r="NAE108" s="7"/>
      <c r="NAF108" s="7"/>
      <c r="NAG108" s="7"/>
      <c r="NAH108" s="7"/>
      <c r="NAI108" s="7"/>
      <c r="NAJ108" s="7"/>
      <c r="NAK108" s="7"/>
      <c r="NAL108" s="7"/>
      <c r="NAM108" s="7"/>
      <c r="NAN108" s="7"/>
      <c r="NAO108" s="7"/>
      <c r="NAP108" s="7"/>
      <c r="NAQ108" s="7"/>
      <c r="NAR108" s="7"/>
      <c r="NAS108" s="7"/>
      <c r="NAT108" s="7"/>
      <c r="NAU108" s="7"/>
      <c r="NAV108" s="7"/>
      <c r="NAW108" s="7"/>
      <c r="NAX108" s="7"/>
      <c r="NAY108" s="7"/>
      <c r="NAZ108" s="7"/>
      <c r="NBA108" s="7"/>
      <c r="NBB108" s="7"/>
      <c r="NBC108" s="7"/>
      <c r="NBD108" s="7"/>
      <c r="NBE108" s="7"/>
      <c r="NBF108" s="7"/>
      <c r="NBG108" s="7"/>
      <c r="NBH108" s="7"/>
      <c r="NBI108" s="7"/>
      <c r="NBJ108" s="7"/>
      <c r="NBK108" s="7"/>
      <c r="NBL108" s="7"/>
      <c r="NBM108" s="7"/>
      <c r="NBN108" s="7"/>
      <c r="NBO108" s="7"/>
      <c r="NBP108" s="7"/>
      <c r="NBQ108" s="7"/>
      <c r="NBR108" s="7"/>
      <c r="NBS108" s="7"/>
      <c r="NBT108" s="7"/>
      <c r="NBU108" s="7"/>
      <c r="NBV108" s="7"/>
      <c r="NBW108" s="7"/>
      <c r="NBX108" s="7"/>
      <c r="NBY108" s="7"/>
      <c r="NBZ108" s="7"/>
      <c r="NCA108" s="7"/>
      <c r="NCB108" s="7"/>
      <c r="NCC108" s="7"/>
      <c r="NCD108" s="7"/>
      <c r="NCE108" s="7"/>
      <c r="NCF108" s="7"/>
      <c r="NCG108" s="7"/>
      <c r="NCH108" s="7"/>
      <c r="NCI108" s="7"/>
      <c r="NCJ108" s="7"/>
      <c r="NCK108" s="7"/>
      <c r="NCL108" s="7"/>
      <c r="NCM108" s="7"/>
      <c r="NCN108" s="7"/>
      <c r="NCO108" s="7"/>
      <c r="NCP108" s="7"/>
      <c r="NCQ108" s="7"/>
      <c r="NCR108" s="7"/>
      <c r="NCS108" s="7"/>
      <c r="NCT108" s="7"/>
      <c r="NCU108" s="7"/>
      <c r="NCV108" s="7"/>
      <c r="NCW108" s="7"/>
      <c r="NCX108" s="7"/>
      <c r="NCY108" s="7"/>
      <c r="NCZ108" s="7"/>
      <c r="NDA108" s="7"/>
      <c r="NDB108" s="7"/>
      <c r="NDC108" s="7"/>
      <c r="NDD108" s="7"/>
      <c r="NDE108" s="7"/>
      <c r="NDF108" s="7"/>
      <c r="NDG108" s="7"/>
      <c r="NDH108" s="7"/>
      <c r="NDI108" s="7"/>
      <c r="NDJ108" s="7"/>
      <c r="NDK108" s="7"/>
      <c r="NDL108" s="7"/>
      <c r="NDM108" s="7"/>
      <c r="NDN108" s="7"/>
      <c r="NDO108" s="7"/>
      <c r="NDP108" s="7"/>
      <c r="NDQ108" s="7"/>
      <c r="NDR108" s="7"/>
      <c r="NDS108" s="7"/>
      <c r="NDT108" s="7"/>
      <c r="NDU108" s="7"/>
      <c r="NDV108" s="7"/>
      <c r="NDW108" s="7"/>
      <c r="NDX108" s="7"/>
      <c r="NDY108" s="7"/>
      <c r="NDZ108" s="7"/>
      <c r="NEA108" s="7"/>
      <c r="NEB108" s="7"/>
      <c r="NEC108" s="7"/>
      <c r="NED108" s="7"/>
      <c r="NEE108" s="7"/>
      <c r="NEF108" s="7"/>
      <c r="NEG108" s="7"/>
      <c r="NEH108" s="7"/>
      <c r="NEI108" s="7"/>
      <c r="NEJ108" s="7"/>
      <c r="NEK108" s="7"/>
      <c r="NEL108" s="7"/>
      <c r="NEM108" s="7"/>
      <c r="NEN108" s="7"/>
      <c r="NEO108" s="7"/>
      <c r="NEP108" s="7"/>
      <c r="NEQ108" s="7"/>
      <c r="NER108" s="7"/>
      <c r="NES108" s="7"/>
      <c r="NET108" s="7"/>
      <c r="NEU108" s="7"/>
      <c r="NEV108" s="7"/>
      <c r="NEW108" s="7"/>
      <c r="NEX108" s="7"/>
      <c r="NEY108" s="7"/>
      <c r="NEZ108" s="7"/>
      <c r="NFA108" s="7"/>
      <c r="NFB108" s="7"/>
      <c r="NFC108" s="7"/>
      <c r="NFD108" s="7"/>
      <c r="NFE108" s="7"/>
      <c r="NFF108" s="7"/>
      <c r="NFG108" s="7"/>
      <c r="NFH108" s="7"/>
      <c r="NFI108" s="7"/>
      <c r="NFJ108" s="7"/>
      <c r="NFK108" s="7"/>
      <c r="NFL108" s="7"/>
      <c r="NFM108" s="7"/>
      <c r="NFN108" s="7"/>
      <c r="NFO108" s="7"/>
      <c r="NFP108" s="7"/>
      <c r="NFQ108" s="7"/>
      <c r="NFR108" s="7"/>
      <c r="NFS108" s="7"/>
      <c r="NFT108" s="7"/>
      <c r="NFU108" s="7"/>
      <c r="NFV108" s="7"/>
      <c r="NFW108" s="7"/>
      <c r="NFX108" s="7"/>
      <c r="NFY108" s="7"/>
      <c r="NFZ108" s="7"/>
      <c r="NGA108" s="7"/>
      <c r="NGB108" s="7"/>
      <c r="NGC108" s="7"/>
      <c r="NGD108" s="7"/>
      <c r="NGE108" s="7"/>
      <c r="NGF108" s="7"/>
      <c r="NGG108" s="7"/>
      <c r="NGH108" s="7"/>
      <c r="NGI108" s="7"/>
      <c r="NGJ108" s="7"/>
      <c r="NGK108" s="7"/>
      <c r="NGL108" s="7"/>
      <c r="NGM108" s="7"/>
      <c r="NGN108" s="7"/>
      <c r="NGO108" s="7"/>
      <c r="NGP108" s="7"/>
      <c r="NGQ108" s="7"/>
      <c r="NGR108" s="7"/>
      <c r="NGS108" s="7"/>
      <c r="NGT108" s="7"/>
      <c r="NGU108" s="7"/>
      <c r="NGV108" s="7"/>
      <c r="NGW108" s="7"/>
      <c r="NGX108" s="7"/>
      <c r="NGY108" s="7"/>
      <c r="NGZ108" s="7"/>
      <c r="NHA108" s="7"/>
      <c r="NHB108" s="7"/>
      <c r="NHC108" s="7"/>
      <c r="NHD108" s="7"/>
      <c r="NHE108" s="7"/>
      <c r="NHF108" s="7"/>
      <c r="NHG108" s="7"/>
      <c r="NHH108" s="7"/>
      <c r="NHI108" s="7"/>
      <c r="NHJ108" s="7"/>
      <c r="NHK108" s="7"/>
      <c r="NHL108" s="7"/>
      <c r="NHM108" s="7"/>
      <c r="NHN108" s="7"/>
      <c r="NHO108" s="7"/>
      <c r="NHP108" s="7"/>
      <c r="NHQ108" s="7"/>
      <c r="NHR108" s="7"/>
      <c r="NHS108" s="7"/>
      <c r="NHT108" s="7"/>
      <c r="NHU108" s="7"/>
      <c r="NHV108" s="7"/>
      <c r="NHW108" s="7"/>
      <c r="NHX108" s="7"/>
      <c r="NHY108" s="7"/>
      <c r="NHZ108" s="7"/>
      <c r="NIA108" s="7"/>
      <c r="NIB108" s="7"/>
      <c r="NIC108" s="7"/>
      <c r="NID108" s="7"/>
      <c r="NIE108" s="7"/>
      <c r="NIF108" s="7"/>
      <c r="NIG108" s="7"/>
      <c r="NIH108" s="7"/>
      <c r="NII108" s="7"/>
      <c r="NIJ108" s="7"/>
      <c r="NIK108" s="7"/>
      <c r="NIL108" s="7"/>
      <c r="NIM108" s="7"/>
      <c r="NIN108" s="7"/>
      <c r="NIO108" s="7"/>
      <c r="NIP108" s="7"/>
      <c r="NIQ108" s="7"/>
      <c r="NIR108" s="7"/>
      <c r="NIS108" s="7"/>
      <c r="NIT108" s="7"/>
      <c r="NIU108" s="7"/>
      <c r="NIV108" s="7"/>
      <c r="NIW108" s="7"/>
      <c r="NIX108" s="7"/>
      <c r="NIY108" s="7"/>
      <c r="NIZ108" s="7"/>
      <c r="NJA108" s="7"/>
      <c r="NJB108" s="7"/>
      <c r="NJC108" s="7"/>
      <c r="NJD108" s="7"/>
      <c r="NJE108" s="7"/>
      <c r="NJF108" s="7"/>
      <c r="NJG108" s="7"/>
      <c r="NJH108" s="7"/>
      <c r="NJI108" s="7"/>
      <c r="NJJ108" s="7"/>
      <c r="NJK108" s="7"/>
      <c r="NJL108" s="7"/>
      <c r="NJM108" s="7"/>
      <c r="NJN108" s="7"/>
      <c r="NJO108" s="7"/>
      <c r="NJP108" s="7"/>
      <c r="NJQ108" s="7"/>
      <c r="NJR108" s="7"/>
      <c r="NJS108" s="7"/>
      <c r="NJT108" s="7"/>
      <c r="NJU108" s="7"/>
      <c r="NJV108" s="7"/>
      <c r="NJW108" s="7"/>
      <c r="NJX108" s="7"/>
      <c r="NJY108" s="7"/>
      <c r="NJZ108" s="7"/>
      <c r="NKA108" s="7"/>
      <c r="NKB108" s="7"/>
      <c r="NKC108" s="7"/>
      <c r="NKD108" s="7"/>
      <c r="NKE108" s="7"/>
      <c r="NKF108" s="7"/>
      <c r="NKG108" s="7"/>
      <c r="NKH108" s="7"/>
      <c r="NKI108" s="7"/>
      <c r="NKJ108" s="7"/>
      <c r="NKK108" s="7"/>
      <c r="NKL108" s="7"/>
      <c r="NKM108" s="7"/>
      <c r="NKN108" s="7"/>
      <c r="NKO108" s="7"/>
      <c r="NKP108" s="7"/>
      <c r="NKQ108" s="7"/>
      <c r="NKR108" s="7"/>
      <c r="NKS108" s="7"/>
      <c r="NKT108" s="7"/>
      <c r="NKU108" s="7"/>
      <c r="NKV108" s="7"/>
      <c r="NKW108" s="7"/>
      <c r="NKX108" s="7"/>
      <c r="NKY108" s="7"/>
      <c r="NKZ108" s="7"/>
      <c r="NLA108" s="7"/>
      <c r="NLB108" s="7"/>
      <c r="NLC108" s="7"/>
      <c r="NLD108" s="7"/>
      <c r="NLE108" s="7"/>
      <c r="NLF108" s="7"/>
      <c r="NLG108" s="7"/>
      <c r="NLH108" s="7"/>
      <c r="NLI108" s="7"/>
      <c r="NLJ108" s="7"/>
      <c r="NLK108" s="7"/>
      <c r="NLL108" s="7"/>
      <c r="NLM108" s="7"/>
      <c r="NLN108" s="7"/>
      <c r="NLO108" s="7"/>
      <c r="NLP108" s="7"/>
      <c r="NLQ108" s="7"/>
      <c r="NLR108" s="7"/>
      <c r="NLS108" s="7"/>
      <c r="NLT108" s="7"/>
      <c r="NLU108" s="7"/>
      <c r="NLV108" s="7"/>
      <c r="NLW108" s="7"/>
      <c r="NLX108" s="7"/>
      <c r="NLY108" s="7"/>
      <c r="NLZ108" s="7"/>
      <c r="NMA108" s="7"/>
      <c r="NMB108" s="7"/>
      <c r="NMC108" s="7"/>
      <c r="NMD108" s="7"/>
      <c r="NME108" s="7"/>
      <c r="NMF108" s="7"/>
      <c r="NMG108" s="7"/>
      <c r="NMH108" s="7"/>
      <c r="NMI108" s="7"/>
      <c r="NMJ108" s="7"/>
      <c r="NMK108" s="7"/>
      <c r="NML108" s="7"/>
      <c r="NMM108" s="7"/>
      <c r="NMN108" s="7"/>
      <c r="NMO108" s="7"/>
      <c r="NMP108" s="7"/>
      <c r="NMQ108" s="7"/>
      <c r="NMR108" s="7"/>
      <c r="NMS108" s="7"/>
      <c r="NMT108" s="7"/>
      <c r="NMU108" s="7"/>
      <c r="NMV108" s="7"/>
      <c r="NMW108" s="7"/>
      <c r="NMX108" s="7"/>
      <c r="NMY108" s="7"/>
      <c r="NMZ108" s="7"/>
      <c r="NNA108" s="7"/>
      <c r="NNB108" s="7"/>
      <c r="NNC108" s="7"/>
      <c r="NND108" s="7"/>
      <c r="NNE108" s="7"/>
      <c r="NNF108" s="7"/>
      <c r="NNG108" s="7"/>
      <c r="NNH108" s="7"/>
      <c r="NNI108" s="7"/>
      <c r="NNJ108" s="7"/>
      <c r="NNK108" s="7"/>
      <c r="NNL108" s="7"/>
      <c r="NNM108" s="7"/>
      <c r="NNN108" s="7"/>
      <c r="NNO108" s="7"/>
      <c r="NNP108" s="7"/>
      <c r="NNQ108" s="7"/>
      <c r="NNR108" s="7"/>
      <c r="NNS108" s="7"/>
      <c r="NNT108" s="7"/>
      <c r="NNU108" s="7"/>
      <c r="NNV108" s="7"/>
      <c r="NNW108" s="7"/>
      <c r="NNX108" s="7"/>
      <c r="NNY108" s="7"/>
      <c r="NNZ108" s="7"/>
      <c r="NOA108" s="7"/>
      <c r="NOB108" s="7"/>
      <c r="NOC108" s="7"/>
      <c r="NOD108" s="7"/>
      <c r="NOE108" s="7"/>
      <c r="NOF108" s="7"/>
      <c r="NOG108" s="7"/>
      <c r="NOH108" s="7"/>
      <c r="NOI108" s="7"/>
      <c r="NOJ108" s="7"/>
      <c r="NOK108" s="7"/>
      <c r="NOL108" s="7"/>
      <c r="NOM108" s="7"/>
      <c r="NON108" s="7"/>
      <c r="NOO108" s="7"/>
      <c r="NOP108" s="7"/>
      <c r="NOQ108" s="7"/>
      <c r="NOR108" s="7"/>
      <c r="NOS108" s="7"/>
      <c r="NOT108" s="7"/>
      <c r="NOU108" s="7"/>
      <c r="NOV108" s="7"/>
      <c r="NOW108" s="7"/>
      <c r="NOX108" s="7"/>
      <c r="NOY108" s="7"/>
      <c r="NOZ108" s="7"/>
      <c r="NPA108" s="7"/>
      <c r="NPB108" s="7"/>
      <c r="NPC108" s="7"/>
      <c r="NPD108" s="7"/>
      <c r="NPE108" s="7"/>
      <c r="NPF108" s="7"/>
      <c r="NPG108" s="7"/>
      <c r="NPH108" s="7"/>
      <c r="NPI108" s="7"/>
      <c r="NPJ108" s="7"/>
      <c r="NPK108" s="7"/>
      <c r="NPL108" s="7"/>
      <c r="NPM108" s="7"/>
      <c r="NPN108" s="7"/>
      <c r="NPO108" s="7"/>
      <c r="NPP108" s="7"/>
      <c r="NPQ108" s="7"/>
      <c r="NPR108" s="7"/>
      <c r="NPS108" s="7"/>
      <c r="NPT108" s="7"/>
      <c r="NPU108" s="7"/>
      <c r="NPV108" s="7"/>
      <c r="NPW108" s="7"/>
      <c r="NPX108" s="7"/>
      <c r="NPY108" s="7"/>
      <c r="NPZ108" s="7"/>
      <c r="NQA108" s="7"/>
      <c r="NQB108" s="7"/>
      <c r="NQC108" s="7"/>
      <c r="NQD108" s="7"/>
      <c r="NQE108" s="7"/>
      <c r="NQF108" s="7"/>
      <c r="NQG108" s="7"/>
      <c r="NQH108" s="7"/>
      <c r="NQI108" s="7"/>
      <c r="NQJ108" s="7"/>
      <c r="NQK108" s="7"/>
      <c r="NQL108" s="7"/>
      <c r="NQM108" s="7"/>
      <c r="NQN108" s="7"/>
      <c r="NQO108" s="7"/>
      <c r="NQP108" s="7"/>
      <c r="NQQ108" s="7"/>
      <c r="NQR108" s="7"/>
      <c r="NQS108" s="7"/>
      <c r="NQT108" s="7"/>
      <c r="NQU108" s="7"/>
      <c r="NQV108" s="7"/>
      <c r="NQW108" s="7"/>
      <c r="NQX108" s="7"/>
      <c r="NQY108" s="7"/>
      <c r="NQZ108" s="7"/>
      <c r="NRA108" s="7"/>
      <c r="NRB108" s="7"/>
      <c r="NRC108" s="7"/>
      <c r="NRD108" s="7"/>
      <c r="NRE108" s="7"/>
      <c r="NRF108" s="7"/>
      <c r="NRG108" s="7"/>
      <c r="NRH108" s="7"/>
      <c r="NRI108" s="7"/>
      <c r="NRJ108" s="7"/>
      <c r="NRK108" s="7"/>
      <c r="NRL108" s="7"/>
      <c r="NRM108" s="7"/>
      <c r="NRN108" s="7"/>
      <c r="NRO108" s="7"/>
      <c r="NRP108" s="7"/>
      <c r="NRQ108" s="7"/>
      <c r="NRR108" s="7"/>
      <c r="NRS108" s="7"/>
      <c r="NRT108" s="7"/>
      <c r="NRU108" s="7"/>
      <c r="NRV108" s="7"/>
      <c r="NRW108" s="7"/>
      <c r="NRX108" s="7"/>
      <c r="NRY108" s="7"/>
      <c r="NRZ108" s="7"/>
      <c r="NSA108" s="7"/>
      <c r="NSB108" s="7"/>
      <c r="NSC108" s="7"/>
      <c r="NSD108" s="7"/>
      <c r="NSE108" s="7"/>
      <c r="NSF108" s="7"/>
      <c r="NSG108" s="7"/>
      <c r="NSH108" s="7"/>
      <c r="NSI108" s="7"/>
      <c r="NSJ108" s="7"/>
      <c r="NSK108" s="7"/>
      <c r="NSL108" s="7"/>
      <c r="NSM108" s="7"/>
      <c r="NSN108" s="7"/>
      <c r="NSO108" s="7"/>
      <c r="NSP108" s="7"/>
      <c r="NSQ108" s="7"/>
      <c r="NSR108" s="7"/>
      <c r="NSS108" s="7"/>
      <c r="NST108" s="7"/>
      <c r="NSU108" s="7"/>
      <c r="NSV108" s="7"/>
      <c r="NSW108" s="7"/>
      <c r="NSX108" s="7"/>
      <c r="NSY108" s="7"/>
      <c r="NSZ108" s="7"/>
      <c r="NTA108" s="7"/>
      <c r="NTB108" s="7"/>
      <c r="NTC108" s="7"/>
      <c r="NTD108" s="7"/>
      <c r="NTE108" s="7"/>
      <c r="NTF108" s="7"/>
      <c r="NTG108" s="7"/>
      <c r="NTH108" s="7"/>
      <c r="NTI108" s="7"/>
      <c r="NTJ108" s="7"/>
      <c r="NTK108" s="7"/>
      <c r="NTL108" s="7"/>
      <c r="NTM108" s="7"/>
      <c r="NTN108" s="7"/>
      <c r="NTO108" s="7"/>
      <c r="NTP108" s="7"/>
      <c r="NTQ108" s="7"/>
      <c r="NTR108" s="7"/>
      <c r="NTS108" s="7"/>
      <c r="NTT108" s="7"/>
      <c r="NTU108" s="7"/>
      <c r="NTV108" s="7"/>
      <c r="NTW108" s="7"/>
      <c r="NTX108" s="7"/>
      <c r="NTY108" s="7"/>
      <c r="NTZ108" s="7"/>
      <c r="NUA108" s="7"/>
      <c r="NUB108" s="7"/>
      <c r="NUC108" s="7"/>
      <c r="NUD108" s="7"/>
      <c r="NUE108" s="7"/>
      <c r="NUF108" s="7"/>
      <c r="NUG108" s="7"/>
      <c r="NUH108" s="7"/>
      <c r="NUI108" s="7"/>
      <c r="NUJ108" s="7"/>
      <c r="NUK108" s="7"/>
      <c r="NUL108" s="7"/>
      <c r="NUM108" s="7"/>
      <c r="NUN108" s="7"/>
      <c r="NUO108" s="7"/>
      <c r="NUP108" s="7"/>
      <c r="NUQ108" s="7"/>
      <c r="NUR108" s="7"/>
      <c r="NUS108" s="7"/>
      <c r="NUT108" s="7"/>
      <c r="NUU108" s="7"/>
      <c r="NUV108" s="7"/>
      <c r="NUW108" s="7"/>
      <c r="NUX108" s="7"/>
      <c r="NUY108" s="7"/>
      <c r="NUZ108" s="7"/>
      <c r="NVA108" s="7"/>
      <c r="NVB108" s="7"/>
      <c r="NVC108" s="7"/>
      <c r="NVD108" s="7"/>
      <c r="NVE108" s="7"/>
      <c r="NVF108" s="7"/>
      <c r="NVG108" s="7"/>
      <c r="NVH108" s="7"/>
      <c r="NVI108" s="7"/>
      <c r="NVJ108" s="7"/>
      <c r="NVK108" s="7"/>
      <c r="NVL108" s="7"/>
      <c r="NVM108" s="7"/>
      <c r="NVN108" s="7"/>
      <c r="NVO108" s="7"/>
      <c r="NVP108" s="7"/>
      <c r="NVQ108" s="7"/>
      <c r="NVR108" s="7"/>
      <c r="NVS108" s="7"/>
      <c r="NVT108" s="7"/>
      <c r="NVU108" s="7"/>
      <c r="NVV108" s="7"/>
      <c r="NVW108" s="7"/>
      <c r="NVX108" s="7"/>
      <c r="NVY108" s="7"/>
      <c r="NVZ108" s="7"/>
      <c r="NWA108" s="7"/>
      <c r="NWB108" s="7"/>
      <c r="NWC108" s="7"/>
      <c r="NWD108" s="7"/>
      <c r="NWE108" s="7"/>
      <c r="NWF108" s="7"/>
      <c r="NWG108" s="7"/>
      <c r="NWH108" s="7"/>
      <c r="NWI108" s="7"/>
      <c r="NWJ108" s="7"/>
      <c r="NWK108" s="7"/>
      <c r="NWL108" s="7"/>
      <c r="NWM108" s="7"/>
      <c r="NWN108" s="7"/>
      <c r="NWO108" s="7"/>
      <c r="NWP108" s="7"/>
      <c r="NWQ108" s="7"/>
      <c r="NWR108" s="7"/>
      <c r="NWS108" s="7"/>
      <c r="NWT108" s="7"/>
      <c r="NWU108" s="7"/>
      <c r="NWV108" s="7"/>
      <c r="NWW108" s="7"/>
      <c r="NWX108" s="7"/>
      <c r="NWY108" s="7"/>
      <c r="NWZ108" s="7"/>
      <c r="NXA108" s="7"/>
      <c r="NXB108" s="7"/>
      <c r="NXC108" s="7"/>
      <c r="NXD108" s="7"/>
      <c r="NXE108" s="7"/>
      <c r="NXF108" s="7"/>
      <c r="NXG108" s="7"/>
      <c r="NXH108" s="7"/>
      <c r="NXI108" s="7"/>
      <c r="NXJ108" s="7"/>
      <c r="NXK108" s="7"/>
      <c r="NXL108" s="7"/>
      <c r="NXM108" s="7"/>
      <c r="NXN108" s="7"/>
      <c r="NXO108" s="7"/>
      <c r="NXP108" s="7"/>
      <c r="NXQ108" s="7"/>
      <c r="NXR108" s="7"/>
      <c r="NXS108" s="7"/>
      <c r="NXT108" s="7"/>
      <c r="NXU108" s="7"/>
      <c r="NXV108" s="7"/>
      <c r="NXW108" s="7"/>
      <c r="NXX108" s="7"/>
      <c r="NXY108" s="7"/>
      <c r="NXZ108" s="7"/>
      <c r="NYA108" s="7"/>
      <c r="NYB108" s="7"/>
      <c r="NYC108" s="7"/>
      <c r="NYD108" s="7"/>
      <c r="NYE108" s="7"/>
      <c r="NYF108" s="7"/>
      <c r="NYG108" s="7"/>
      <c r="NYH108" s="7"/>
      <c r="NYI108" s="7"/>
      <c r="NYJ108" s="7"/>
      <c r="NYK108" s="7"/>
      <c r="NYL108" s="7"/>
      <c r="NYM108" s="7"/>
      <c r="NYN108" s="7"/>
      <c r="NYO108" s="7"/>
      <c r="NYP108" s="7"/>
      <c r="NYQ108" s="7"/>
      <c r="NYR108" s="7"/>
      <c r="NYS108" s="7"/>
      <c r="NYT108" s="7"/>
      <c r="NYU108" s="7"/>
      <c r="NYV108" s="7"/>
      <c r="NYW108" s="7"/>
      <c r="NYX108" s="7"/>
      <c r="NYY108" s="7"/>
      <c r="NYZ108" s="7"/>
      <c r="NZA108" s="7"/>
      <c r="NZB108" s="7"/>
      <c r="NZC108" s="7"/>
      <c r="NZD108" s="7"/>
      <c r="NZE108" s="7"/>
      <c r="NZF108" s="7"/>
      <c r="NZG108" s="7"/>
      <c r="NZH108" s="7"/>
      <c r="NZI108" s="7"/>
      <c r="NZJ108" s="7"/>
      <c r="NZK108" s="7"/>
      <c r="NZL108" s="7"/>
      <c r="NZM108" s="7"/>
      <c r="NZN108" s="7"/>
      <c r="NZO108" s="7"/>
      <c r="NZP108" s="7"/>
      <c r="NZQ108" s="7"/>
      <c r="NZR108" s="7"/>
      <c r="NZS108" s="7"/>
      <c r="NZT108" s="7"/>
      <c r="NZU108" s="7"/>
      <c r="NZV108" s="7"/>
      <c r="NZW108" s="7"/>
      <c r="NZX108" s="7"/>
      <c r="NZY108" s="7"/>
      <c r="NZZ108" s="7"/>
      <c r="OAA108" s="7"/>
      <c r="OAB108" s="7"/>
      <c r="OAC108" s="7"/>
      <c r="OAD108" s="7"/>
      <c r="OAE108" s="7"/>
      <c r="OAF108" s="7"/>
      <c r="OAG108" s="7"/>
      <c r="OAH108" s="7"/>
      <c r="OAI108" s="7"/>
      <c r="OAJ108" s="7"/>
      <c r="OAK108" s="7"/>
      <c r="OAL108" s="7"/>
      <c r="OAM108" s="7"/>
      <c r="OAN108" s="7"/>
      <c r="OAO108" s="7"/>
      <c r="OAP108" s="7"/>
      <c r="OAQ108" s="7"/>
      <c r="OAR108" s="7"/>
      <c r="OAS108" s="7"/>
      <c r="OAT108" s="7"/>
      <c r="OAU108" s="7"/>
      <c r="OAV108" s="7"/>
      <c r="OAW108" s="7"/>
      <c r="OAX108" s="7"/>
      <c r="OAY108" s="7"/>
      <c r="OAZ108" s="7"/>
      <c r="OBA108" s="7"/>
      <c r="OBB108" s="7"/>
      <c r="OBC108" s="7"/>
      <c r="OBD108" s="7"/>
      <c r="OBE108" s="7"/>
      <c r="OBF108" s="7"/>
      <c r="OBG108" s="7"/>
      <c r="OBH108" s="7"/>
      <c r="OBI108" s="7"/>
      <c r="OBJ108" s="7"/>
      <c r="OBK108" s="7"/>
      <c r="OBL108" s="7"/>
      <c r="OBM108" s="7"/>
      <c r="OBN108" s="7"/>
      <c r="OBO108" s="7"/>
      <c r="OBP108" s="7"/>
      <c r="OBQ108" s="7"/>
      <c r="OBR108" s="7"/>
      <c r="OBS108" s="7"/>
      <c r="OBT108" s="7"/>
      <c r="OBU108" s="7"/>
      <c r="OBV108" s="7"/>
      <c r="OBW108" s="7"/>
      <c r="OBX108" s="7"/>
      <c r="OBY108" s="7"/>
      <c r="OBZ108" s="7"/>
      <c r="OCA108" s="7"/>
      <c r="OCB108" s="7"/>
      <c r="OCC108" s="7"/>
      <c r="OCD108" s="7"/>
      <c r="OCE108" s="7"/>
      <c r="OCF108" s="7"/>
      <c r="OCG108" s="7"/>
      <c r="OCH108" s="7"/>
      <c r="OCI108" s="7"/>
      <c r="OCJ108" s="7"/>
      <c r="OCK108" s="7"/>
      <c r="OCL108" s="7"/>
      <c r="OCM108" s="7"/>
      <c r="OCN108" s="7"/>
      <c r="OCO108" s="7"/>
      <c r="OCP108" s="7"/>
      <c r="OCQ108" s="7"/>
      <c r="OCR108" s="7"/>
      <c r="OCS108" s="7"/>
      <c r="OCT108" s="7"/>
      <c r="OCU108" s="7"/>
      <c r="OCV108" s="7"/>
      <c r="OCW108" s="7"/>
      <c r="OCX108" s="7"/>
      <c r="OCY108" s="7"/>
      <c r="OCZ108" s="7"/>
      <c r="ODA108" s="7"/>
      <c r="ODB108" s="7"/>
      <c r="ODC108" s="7"/>
      <c r="ODD108" s="7"/>
      <c r="ODE108" s="7"/>
      <c r="ODF108" s="7"/>
      <c r="ODG108" s="7"/>
      <c r="ODH108" s="7"/>
      <c r="ODI108" s="7"/>
      <c r="ODJ108" s="7"/>
      <c r="ODK108" s="7"/>
      <c r="ODL108" s="7"/>
      <c r="ODM108" s="7"/>
      <c r="ODN108" s="7"/>
      <c r="ODO108" s="7"/>
      <c r="ODP108" s="7"/>
      <c r="ODQ108" s="7"/>
      <c r="ODR108" s="7"/>
      <c r="ODS108" s="7"/>
      <c r="ODT108" s="7"/>
      <c r="ODU108" s="7"/>
      <c r="ODV108" s="7"/>
      <c r="ODW108" s="7"/>
      <c r="ODX108" s="7"/>
      <c r="ODY108" s="7"/>
      <c r="ODZ108" s="7"/>
      <c r="OEA108" s="7"/>
      <c r="OEB108" s="7"/>
      <c r="OEC108" s="7"/>
      <c r="OED108" s="7"/>
      <c r="OEE108" s="7"/>
      <c r="OEF108" s="7"/>
      <c r="OEG108" s="7"/>
      <c r="OEH108" s="7"/>
      <c r="OEI108" s="7"/>
      <c r="OEJ108" s="7"/>
      <c r="OEK108" s="7"/>
      <c r="OEL108" s="7"/>
      <c r="OEM108" s="7"/>
      <c r="OEN108" s="7"/>
      <c r="OEO108" s="7"/>
      <c r="OEP108" s="7"/>
      <c r="OEQ108" s="7"/>
      <c r="OER108" s="7"/>
      <c r="OES108" s="7"/>
      <c r="OET108" s="7"/>
      <c r="OEU108" s="7"/>
      <c r="OEV108" s="7"/>
      <c r="OEW108" s="7"/>
      <c r="OEX108" s="7"/>
      <c r="OEY108" s="7"/>
      <c r="OEZ108" s="7"/>
      <c r="OFA108" s="7"/>
      <c r="OFB108" s="7"/>
      <c r="OFC108" s="7"/>
      <c r="OFD108" s="7"/>
      <c r="OFE108" s="7"/>
      <c r="OFF108" s="7"/>
      <c r="OFG108" s="7"/>
      <c r="OFH108" s="7"/>
      <c r="OFI108" s="7"/>
      <c r="OFJ108" s="7"/>
      <c r="OFK108" s="7"/>
      <c r="OFL108" s="7"/>
      <c r="OFM108" s="7"/>
      <c r="OFN108" s="7"/>
      <c r="OFO108" s="7"/>
      <c r="OFP108" s="7"/>
      <c r="OFQ108" s="7"/>
      <c r="OFR108" s="7"/>
      <c r="OFS108" s="7"/>
      <c r="OFT108" s="7"/>
      <c r="OFU108" s="7"/>
      <c r="OFV108" s="7"/>
      <c r="OFW108" s="7"/>
      <c r="OFX108" s="7"/>
      <c r="OFY108" s="7"/>
      <c r="OFZ108" s="7"/>
      <c r="OGA108" s="7"/>
      <c r="OGB108" s="7"/>
      <c r="OGC108" s="7"/>
      <c r="OGD108" s="7"/>
      <c r="OGE108" s="7"/>
      <c r="OGF108" s="7"/>
      <c r="OGG108" s="7"/>
      <c r="OGH108" s="7"/>
      <c r="OGI108" s="7"/>
      <c r="OGJ108" s="7"/>
      <c r="OGK108" s="7"/>
      <c r="OGL108" s="7"/>
      <c r="OGM108" s="7"/>
      <c r="OGN108" s="7"/>
      <c r="OGO108" s="7"/>
      <c r="OGP108" s="7"/>
      <c r="OGQ108" s="7"/>
      <c r="OGR108" s="7"/>
      <c r="OGS108" s="7"/>
      <c r="OGT108" s="7"/>
      <c r="OGU108" s="7"/>
      <c r="OGV108" s="7"/>
      <c r="OGW108" s="7"/>
      <c r="OGX108" s="7"/>
      <c r="OGY108" s="7"/>
      <c r="OGZ108" s="7"/>
      <c r="OHA108" s="7"/>
      <c r="OHB108" s="7"/>
      <c r="OHC108" s="7"/>
      <c r="OHD108" s="7"/>
      <c r="OHE108" s="7"/>
      <c r="OHF108" s="7"/>
      <c r="OHG108" s="7"/>
      <c r="OHH108" s="7"/>
      <c r="OHI108" s="7"/>
      <c r="OHJ108" s="7"/>
      <c r="OHK108" s="7"/>
      <c r="OHL108" s="7"/>
      <c r="OHM108" s="7"/>
      <c r="OHN108" s="7"/>
      <c r="OHO108" s="7"/>
      <c r="OHP108" s="7"/>
      <c r="OHQ108" s="7"/>
      <c r="OHR108" s="7"/>
      <c r="OHS108" s="7"/>
      <c r="OHT108" s="7"/>
      <c r="OHU108" s="7"/>
      <c r="OHV108" s="7"/>
      <c r="OHW108" s="7"/>
      <c r="OHX108" s="7"/>
      <c r="OHY108" s="7"/>
      <c r="OHZ108" s="7"/>
      <c r="OIA108" s="7"/>
      <c r="OIB108" s="7"/>
      <c r="OIC108" s="7"/>
      <c r="OID108" s="7"/>
      <c r="OIE108" s="7"/>
      <c r="OIF108" s="7"/>
      <c r="OIG108" s="7"/>
      <c r="OIH108" s="7"/>
      <c r="OII108" s="7"/>
      <c r="OIJ108" s="7"/>
      <c r="OIK108" s="7"/>
      <c r="OIL108" s="7"/>
      <c r="OIM108" s="7"/>
      <c r="OIN108" s="7"/>
      <c r="OIO108" s="7"/>
      <c r="OIP108" s="7"/>
      <c r="OIQ108" s="7"/>
      <c r="OIR108" s="7"/>
      <c r="OIS108" s="7"/>
      <c r="OIT108" s="7"/>
      <c r="OIU108" s="7"/>
      <c r="OIV108" s="7"/>
      <c r="OIW108" s="7"/>
      <c r="OIX108" s="7"/>
      <c r="OIY108" s="7"/>
      <c r="OIZ108" s="7"/>
      <c r="OJA108" s="7"/>
      <c r="OJB108" s="7"/>
      <c r="OJC108" s="7"/>
      <c r="OJD108" s="7"/>
      <c r="OJE108" s="7"/>
      <c r="OJF108" s="7"/>
      <c r="OJG108" s="7"/>
      <c r="OJH108" s="7"/>
      <c r="OJI108" s="7"/>
      <c r="OJJ108" s="7"/>
      <c r="OJK108" s="7"/>
      <c r="OJL108" s="7"/>
      <c r="OJM108" s="7"/>
      <c r="OJN108" s="7"/>
      <c r="OJO108" s="7"/>
      <c r="OJP108" s="7"/>
      <c r="OJQ108" s="7"/>
      <c r="OJR108" s="7"/>
      <c r="OJS108" s="7"/>
      <c r="OJT108" s="7"/>
      <c r="OJU108" s="7"/>
      <c r="OJV108" s="7"/>
      <c r="OJW108" s="7"/>
      <c r="OJX108" s="7"/>
      <c r="OJY108" s="7"/>
      <c r="OJZ108" s="7"/>
      <c r="OKA108" s="7"/>
      <c r="OKB108" s="7"/>
      <c r="OKC108" s="7"/>
      <c r="OKD108" s="7"/>
      <c r="OKE108" s="7"/>
      <c r="OKF108" s="7"/>
      <c r="OKG108" s="7"/>
      <c r="OKH108" s="7"/>
      <c r="OKI108" s="7"/>
      <c r="OKJ108" s="7"/>
      <c r="OKK108" s="7"/>
      <c r="OKL108" s="7"/>
      <c r="OKM108" s="7"/>
      <c r="OKN108" s="7"/>
      <c r="OKO108" s="7"/>
      <c r="OKP108" s="7"/>
      <c r="OKQ108" s="7"/>
      <c r="OKR108" s="7"/>
      <c r="OKS108" s="7"/>
      <c r="OKT108" s="7"/>
      <c r="OKU108" s="7"/>
      <c r="OKV108" s="7"/>
      <c r="OKW108" s="7"/>
      <c r="OKX108" s="7"/>
      <c r="OKY108" s="7"/>
      <c r="OKZ108" s="7"/>
      <c r="OLA108" s="7"/>
      <c r="OLB108" s="7"/>
      <c r="OLC108" s="7"/>
      <c r="OLD108" s="7"/>
      <c r="OLE108" s="7"/>
      <c r="OLF108" s="7"/>
      <c r="OLG108" s="7"/>
      <c r="OLH108" s="7"/>
      <c r="OLI108" s="7"/>
      <c r="OLJ108" s="7"/>
      <c r="OLK108" s="7"/>
      <c r="OLL108" s="7"/>
      <c r="OLM108" s="7"/>
      <c r="OLN108" s="7"/>
      <c r="OLO108" s="7"/>
      <c r="OLP108" s="7"/>
      <c r="OLQ108" s="7"/>
      <c r="OLR108" s="7"/>
      <c r="OLS108" s="7"/>
      <c r="OLT108" s="7"/>
      <c r="OLU108" s="7"/>
      <c r="OLV108" s="7"/>
      <c r="OLW108" s="7"/>
      <c r="OLX108" s="7"/>
      <c r="OLY108" s="7"/>
      <c r="OLZ108" s="7"/>
      <c r="OMA108" s="7"/>
      <c r="OMB108" s="7"/>
      <c r="OMC108" s="7"/>
      <c r="OMD108" s="7"/>
      <c r="OME108" s="7"/>
      <c r="OMF108" s="7"/>
      <c r="OMG108" s="7"/>
      <c r="OMH108" s="7"/>
      <c r="OMI108" s="7"/>
      <c r="OMJ108" s="7"/>
      <c r="OMK108" s="7"/>
      <c r="OML108" s="7"/>
      <c r="OMM108" s="7"/>
      <c r="OMN108" s="7"/>
      <c r="OMO108" s="7"/>
      <c r="OMP108" s="7"/>
      <c r="OMQ108" s="7"/>
      <c r="OMR108" s="7"/>
      <c r="OMS108" s="7"/>
      <c r="OMT108" s="7"/>
      <c r="OMU108" s="7"/>
      <c r="OMV108" s="7"/>
      <c r="OMW108" s="7"/>
      <c r="OMX108" s="7"/>
      <c r="OMY108" s="7"/>
      <c r="OMZ108" s="7"/>
      <c r="ONA108" s="7"/>
      <c r="ONB108" s="7"/>
      <c r="ONC108" s="7"/>
      <c r="OND108" s="7"/>
      <c r="ONE108" s="7"/>
      <c r="ONF108" s="7"/>
      <c r="ONG108" s="7"/>
      <c r="ONH108" s="7"/>
      <c r="ONI108" s="7"/>
      <c r="ONJ108" s="7"/>
      <c r="ONK108" s="7"/>
      <c r="ONL108" s="7"/>
      <c r="ONM108" s="7"/>
      <c r="ONN108" s="7"/>
      <c r="ONO108" s="7"/>
      <c r="ONP108" s="7"/>
      <c r="ONQ108" s="7"/>
      <c r="ONR108" s="7"/>
      <c r="ONS108" s="7"/>
      <c r="ONT108" s="7"/>
      <c r="ONU108" s="7"/>
      <c r="ONV108" s="7"/>
      <c r="ONW108" s="7"/>
      <c r="ONX108" s="7"/>
      <c r="ONY108" s="7"/>
      <c r="ONZ108" s="7"/>
      <c r="OOA108" s="7"/>
      <c r="OOB108" s="7"/>
      <c r="OOC108" s="7"/>
      <c r="OOD108" s="7"/>
      <c r="OOE108" s="7"/>
      <c r="OOF108" s="7"/>
      <c r="OOG108" s="7"/>
      <c r="OOH108" s="7"/>
      <c r="OOI108" s="7"/>
      <c r="OOJ108" s="7"/>
      <c r="OOK108" s="7"/>
      <c r="OOL108" s="7"/>
      <c r="OOM108" s="7"/>
      <c r="OON108" s="7"/>
      <c r="OOO108" s="7"/>
      <c r="OOP108" s="7"/>
      <c r="OOQ108" s="7"/>
      <c r="OOR108" s="7"/>
      <c r="OOS108" s="7"/>
      <c r="OOT108" s="7"/>
      <c r="OOU108" s="7"/>
      <c r="OOV108" s="7"/>
      <c r="OOW108" s="7"/>
      <c r="OOX108" s="7"/>
      <c r="OOY108" s="7"/>
      <c r="OOZ108" s="7"/>
      <c r="OPA108" s="7"/>
      <c r="OPB108" s="7"/>
      <c r="OPC108" s="7"/>
      <c r="OPD108" s="7"/>
      <c r="OPE108" s="7"/>
      <c r="OPF108" s="7"/>
      <c r="OPG108" s="7"/>
      <c r="OPH108" s="7"/>
      <c r="OPI108" s="7"/>
      <c r="OPJ108" s="7"/>
      <c r="OPK108" s="7"/>
      <c r="OPL108" s="7"/>
      <c r="OPM108" s="7"/>
      <c r="OPN108" s="7"/>
      <c r="OPO108" s="7"/>
      <c r="OPP108" s="7"/>
      <c r="OPQ108" s="7"/>
      <c r="OPR108" s="7"/>
      <c r="OPS108" s="7"/>
      <c r="OPT108" s="7"/>
      <c r="OPU108" s="7"/>
      <c r="OPV108" s="7"/>
      <c r="OPW108" s="7"/>
      <c r="OPX108" s="7"/>
      <c r="OPY108" s="7"/>
      <c r="OPZ108" s="7"/>
      <c r="OQA108" s="7"/>
      <c r="OQB108" s="7"/>
      <c r="OQC108" s="7"/>
      <c r="OQD108" s="7"/>
      <c r="OQE108" s="7"/>
      <c r="OQF108" s="7"/>
      <c r="OQG108" s="7"/>
      <c r="OQH108" s="7"/>
      <c r="OQI108" s="7"/>
      <c r="OQJ108" s="7"/>
      <c r="OQK108" s="7"/>
      <c r="OQL108" s="7"/>
      <c r="OQM108" s="7"/>
      <c r="OQN108" s="7"/>
      <c r="OQO108" s="7"/>
      <c r="OQP108" s="7"/>
      <c r="OQQ108" s="7"/>
      <c r="OQR108" s="7"/>
      <c r="OQS108" s="7"/>
      <c r="OQT108" s="7"/>
      <c r="OQU108" s="7"/>
      <c r="OQV108" s="7"/>
      <c r="OQW108" s="7"/>
      <c r="OQX108" s="7"/>
      <c r="OQY108" s="7"/>
      <c r="OQZ108" s="7"/>
      <c r="ORA108" s="7"/>
      <c r="ORB108" s="7"/>
      <c r="ORC108" s="7"/>
      <c r="ORD108" s="7"/>
      <c r="ORE108" s="7"/>
      <c r="ORF108" s="7"/>
      <c r="ORG108" s="7"/>
      <c r="ORH108" s="7"/>
      <c r="ORI108" s="7"/>
      <c r="ORJ108" s="7"/>
      <c r="ORK108" s="7"/>
      <c r="ORL108" s="7"/>
      <c r="ORM108" s="7"/>
      <c r="ORN108" s="7"/>
      <c r="ORO108" s="7"/>
      <c r="ORP108" s="7"/>
      <c r="ORQ108" s="7"/>
      <c r="ORR108" s="7"/>
      <c r="ORS108" s="7"/>
      <c r="ORT108" s="7"/>
      <c r="ORU108" s="7"/>
      <c r="ORV108" s="7"/>
      <c r="ORW108" s="7"/>
      <c r="ORX108" s="7"/>
      <c r="ORY108" s="7"/>
      <c r="ORZ108" s="7"/>
      <c r="OSA108" s="7"/>
      <c r="OSB108" s="7"/>
      <c r="OSC108" s="7"/>
      <c r="OSD108" s="7"/>
      <c r="OSE108" s="7"/>
      <c r="OSF108" s="7"/>
      <c r="OSG108" s="7"/>
      <c r="OSH108" s="7"/>
      <c r="OSI108" s="7"/>
      <c r="OSJ108" s="7"/>
      <c r="OSK108" s="7"/>
      <c r="OSL108" s="7"/>
      <c r="OSM108" s="7"/>
      <c r="OSN108" s="7"/>
      <c r="OSO108" s="7"/>
      <c r="OSP108" s="7"/>
      <c r="OSQ108" s="7"/>
      <c r="OSR108" s="7"/>
      <c r="OSS108" s="7"/>
      <c r="OST108" s="7"/>
      <c r="OSU108" s="7"/>
      <c r="OSV108" s="7"/>
      <c r="OSW108" s="7"/>
      <c r="OSX108" s="7"/>
      <c r="OSY108" s="7"/>
      <c r="OSZ108" s="7"/>
      <c r="OTA108" s="7"/>
      <c r="OTB108" s="7"/>
      <c r="OTC108" s="7"/>
      <c r="OTD108" s="7"/>
      <c r="OTE108" s="7"/>
      <c r="OTF108" s="7"/>
      <c r="OTG108" s="7"/>
      <c r="OTH108" s="7"/>
      <c r="OTI108" s="7"/>
      <c r="OTJ108" s="7"/>
      <c r="OTK108" s="7"/>
      <c r="OTL108" s="7"/>
      <c r="OTM108" s="7"/>
      <c r="OTN108" s="7"/>
      <c r="OTO108" s="7"/>
      <c r="OTP108" s="7"/>
      <c r="OTQ108" s="7"/>
      <c r="OTR108" s="7"/>
      <c r="OTS108" s="7"/>
      <c r="OTT108" s="7"/>
      <c r="OTU108" s="7"/>
      <c r="OTV108" s="7"/>
      <c r="OTW108" s="7"/>
      <c r="OTX108" s="7"/>
      <c r="OTY108" s="7"/>
      <c r="OTZ108" s="7"/>
      <c r="OUA108" s="7"/>
      <c r="OUB108" s="7"/>
      <c r="OUC108" s="7"/>
      <c r="OUD108" s="7"/>
      <c r="OUE108" s="7"/>
      <c r="OUF108" s="7"/>
      <c r="OUG108" s="7"/>
      <c r="OUH108" s="7"/>
      <c r="OUI108" s="7"/>
      <c r="OUJ108" s="7"/>
      <c r="OUK108" s="7"/>
      <c r="OUL108" s="7"/>
      <c r="OUM108" s="7"/>
      <c r="OUN108" s="7"/>
      <c r="OUO108" s="7"/>
      <c r="OUP108" s="7"/>
      <c r="OUQ108" s="7"/>
      <c r="OUR108" s="7"/>
      <c r="OUS108" s="7"/>
      <c r="OUT108" s="7"/>
      <c r="OUU108" s="7"/>
      <c r="OUV108" s="7"/>
      <c r="OUW108" s="7"/>
      <c r="OUX108" s="7"/>
      <c r="OUY108" s="7"/>
      <c r="OUZ108" s="7"/>
      <c r="OVA108" s="7"/>
      <c r="OVB108" s="7"/>
      <c r="OVC108" s="7"/>
      <c r="OVD108" s="7"/>
      <c r="OVE108" s="7"/>
      <c r="OVF108" s="7"/>
      <c r="OVG108" s="7"/>
      <c r="OVH108" s="7"/>
      <c r="OVI108" s="7"/>
      <c r="OVJ108" s="7"/>
      <c r="OVK108" s="7"/>
      <c r="OVL108" s="7"/>
      <c r="OVM108" s="7"/>
      <c r="OVN108" s="7"/>
      <c r="OVO108" s="7"/>
      <c r="OVP108" s="7"/>
      <c r="OVQ108" s="7"/>
      <c r="OVR108" s="7"/>
      <c r="OVS108" s="7"/>
      <c r="OVT108" s="7"/>
      <c r="OVU108" s="7"/>
      <c r="OVV108" s="7"/>
      <c r="OVW108" s="7"/>
      <c r="OVX108" s="7"/>
      <c r="OVY108" s="7"/>
      <c r="OVZ108" s="7"/>
      <c r="OWA108" s="7"/>
      <c r="OWB108" s="7"/>
      <c r="OWC108" s="7"/>
      <c r="OWD108" s="7"/>
      <c r="OWE108" s="7"/>
      <c r="OWF108" s="7"/>
      <c r="OWG108" s="7"/>
      <c r="OWH108" s="7"/>
      <c r="OWI108" s="7"/>
      <c r="OWJ108" s="7"/>
      <c r="OWK108" s="7"/>
      <c r="OWL108" s="7"/>
      <c r="OWM108" s="7"/>
      <c r="OWN108" s="7"/>
      <c r="OWO108" s="7"/>
      <c r="OWP108" s="7"/>
      <c r="OWQ108" s="7"/>
      <c r="OWR108" s="7"/>
      <c r="OWS108" s="7"/>
      <c r="OWT108" s="7"/>
      <c r="OWU108" s="7"/>
      <c r="OWV108" s="7"/>
      <c r="OWW108" s="7"/>
      <c r="OWX108" s="7"/>
      <c r="OWY108" s="7"/>
      <c r="OWZ108" s="7"/>
      <c r="OXA108" s="7"/>
      <c r="OXB108" s="7"/>
      <c r="OXC108" s="7"/>
      <c r="OXD108" s="7"/>
      <c r="OXE108" s="7"/>
      <c r="OXF108" s="7"/>
      <c r="OXG108" s="7"/>
      <c r="OXH108" s="7"/>
      <c r="OXI108" s="7"/>
      <c r="OXJ108" s="7"/>
      <c r="OXK108" s="7"/>
      <c r="OXL108" s="7"/>
      <c r="OXM108" s="7"/>
      <c r="OXN108" s="7"/>
      <c r="OXO108" s="7"/>
      <c r="OXP108" s="7"/>
      <c r="OXQ108" s="7"/>
      <c r="OXR108" s="7"/>
      <c r="OXS108" s="7"/>
      <c r="OXT108" s="7"/>
      <c r="OXU108" s="7"/>
      <c r="OXV108" s="7"/>
      <c r="OXW108" s="7"/>
      <c r="OXX108" s="7"/>
      <c r="OXY108" s="7"/>
      <c r="OXZ108" s="7"/>
      <c r="OYA108" s="7"/>
      <c r="OYB108" s="7"/>
      <c r="OYC108" s="7"/>
      <c r="OYD108" s="7"/>
      <c r="OYE108" s="7"/>
      <c r="OYF108" s="7"/>
      <c r="OYG108" s="7"/>
      <c r="OYH108" s="7"/>
      <c r="OYI108" s="7"/>
      <c r="OYJ108" s="7"/>
      <c r="OYK108" s="7"/>
      <c r="OYL108" s="7"/>
      <c r="OYM108" s="7"/>
      <c r="OYN108" s="7"/>
      <c r="OYO108" s="7"/>
      <c r="OYP108" s="7"/>
      <c r="OYQ108" s="7"/>
      <c r="OYR108" s="7"/>
      <c r="OYS108" s="7"/>
      <c r="OYT108" s="7"/>
      <c r="OYU108" s="7"/>
      <c r="OYV108" s="7"/>
      <c r="OYW108" s="7"/>
      <c r="OYX108" s="7"/>
      <c r="OYY108" s="7"/>
      <c r="OYZ108" s="7"/>
      <c r="OZA108" s="7"/>
      <c r="OZB108" s="7"/>
      <c r="OZC108" s="7"/>
      <c r="OZD108" s="7"/>
      <c r="OZE108" s="7"/>
      <c r="OZF108" s="7"/>
      <c r="OZG108" s="7"/>
      <c r="OZH108" s="7"/>
      <c r="OZI108" s="7"/>
      <c r="OZJ108" s="7"/>
      <c r="OZK108" s="7"/>
      <c r="OZL108" s="7"/>
      <c r="OZM108" s="7"/>
      <c r="OZN108" s="7"/>
      <c r="OZO108" s="7"/>
      <c r="OZP108" s="7"/>
      <c r="OZQ108" s="7"/>
      <c r="OZR108" s="7"/>
      <c r="OZS108" s="7"/>
      <c r="OZT108" s="7"/>
      <c r="OZU108" s="7"/>
      <c r="OZV108" s="7"/>
      <c r="OZW108" s="7"/>
      <c r="OZX108" s="7"/>
      <c r="OZY108" s="7"/>
      <c r="OZZ108" s="7"/>
      <c r="PAA108" s="7"/>
      <c r="PAB108" s="7"/>
      <c r="PAC108" s="7"/>
      <c r="PAD108" s="7"/>
      <c r="PAE108" s="7"/>
      <c r="PAF108" s="7"/>
      <c r="PAG108" s="7"/>
      <c r="PAH108" s="7"/>
      <c r="PAI108" s="7"/>
      <c r="PAJ108" s="7"/>
      <c r="PAK108" s="7"/>
      <c r="PAL108" s="7"/>
      <c r="PAM108" s="7"/>
      <c r="PAN108" s="7"/>
      <c r="PAO108" s="7"/>
      <c r="PAP108" s="7"/>
      <c r="PAQ108" s="7"/>
      <c r="PAR108" s="7"/>
      <c r="PAS108" s="7"/>
      <c r="PAT108" s="7"/>
      <c r="PAU108" s="7"/>
      <c r="PAV108" s="7"/>
      <c r="PAW108" s="7"/>
      <c r="PAX108" s="7"/>
      <c r="PAY108" s="7"/>
      <c r="PAZ108" s="7"/>
      <c r="PBA108" s="7"/>
      <c r="PBB108" s="7"/>
      <c r="PBC108" s="7"/>
      <c r="PBD108" s="7"/>
      <c r="PBE108" s="7"/>
      <c r="PBF108" s="7"/>
      <c r="PBG108" s="7"/>
      <c r="PBH108" s="7"/>
      <c r="PBI108" s="7"/>
      <c r="PBJ108" s="7"/>
      <c r="PBK108" s="7"/>
      <c r="PBL108" s="7"/>
      <c r="PBM108" s="7"/>
      <c r="PBN108" s="7"/>
      <c r="PBO108" s="7"/>
      <c r="PBP108" s="7"/>
      <c r="PBQ108" s="7"/>
      <c r="PBR108" s="7"/>
      <c r="PBS108" s="7"/>
      <c r="PBT108" s="7"/>
      <c r="PBU108" s="7"/>
      <c r="PBV108" s="7"/>
      <c r="PBW108" s="7"/>
      <c r="PBX108" s="7"/>
      <c r="PBY108" s="7"/>
      <c r="PBZ108" s="7"/>
      <c r="PCA108" s="7"/>
      <c r="PCB108" s="7"/>
      <c r="PCC108" s="7"/>
      <c r="PCD108" s="7"/>
      <c r="PCE108" s="7"/>
      <c r="PCF108" s="7"/>
      <c r="PCG108" s="7"/>
      <c r="PCH108" s="7"/>
      <c r="PCI108" s="7"/>
      <c r="PCJ108" s="7"/>
      <c r="PCK108" s="7"/>
      <c r="PCL108" s="7"/>
      <c r="PCM108" s="7"/>
      <c r="PCN108" s="7"/>
      <c r="PCO108" s="7"/>
      <c r="PCP108" s="7"/>
      <c r="PCQ108" s="7"/>
      <c r="PCR108" s="7"/>
      <c r="PCS108" s="7"/>
      <c r="PCT108" s="7"/>
      <c r="PCU108" s="7"/>
      <c r="PCV108" s="7"/>
      <c r="PCW108" s="7"/>
      <c r="PCX108" s="7"/>
      <c r="PCY108" s="7"/>
      <c r="PCZ108" s="7"/>
      <c r="PDA108" s="7"/>
      <c r="PDB108" s="7"/>
      <c r="PDC108" s="7"/>
      <c r="PDD108" s="7"/>
      <c r="PDE108" s="7"/>
      <c r="PDF108" s="7"/>
      <c r="PDG108" s="7"/>
      <c r="PDH108" s="7"/>
      <c r="PDI108" s="7"/>
      <c r="PDJ108" s="7"/>
      <c r="PDK108" s="7"/>
      <c r="PDL108" s="7"/>
      <c r="PDM108" s="7"/>
      <c r="PDN108" s="7"/>
      <c r="PDO108" s="7"/>
      <c r="PDP108" s="7"/>
      <c r="PDQ108" s="7"/>
      <c r="PDR108" s="7"/>
      <c r="PDS108" s="7"/>
      <c r="PDT108" s="7"/>
      <c r="PDU108" s="7"/>
      <c r="PDV108" s="7"/>
      <c r="PDW108" s="7"/>
      <c r="PDX108" s="7"/>
      <c r="PDY108" s="7"/>
      <c r="PDZ108" s="7"/>
      <c r="PEA108" s="7"/>
      <c r="PEB108" s="7"/>
      <c r="PEC108" s="7"/>
      <c r="PED108" s="7"/>
      <c r="PEE108" s="7"/>
      <c r="PEF108" s="7"/>
      <c r="PEG108" s="7"/>
      <c r="PEH108" s="7"/>
      <c r="PEI108" s="7"/>
      <c r="PEJ108" s="7"/>
      <c r="PEK108" s="7"/>
      <c r="PEL108" s="7"/>
      <c r="PEM108" s="7"/>
      <c r="PEN108" s="7"/>
      <c r="PEO108" s="7"/>
      <c r="PEP108" s="7"/>
      <c r="PEQ108" s="7"/>
      <c r="PER108" s="7"/>
      <c r="PES108" s="7"/>
      <c r="PET108" s="7"/>
      <c r="PEU108" s="7"/>
      <c r="PEV108" s="7"/>
      <c r="PEW108" s="7"/>
      <c r="PEX108" s="7"/>
      <c r="PEY108" s="7"/>
      <c r="PEZ108" s="7"/>
      <c r="PFA108" s="7"/>
      <c r="PFB108" s="7"/>
      <c r="PFC108" s="7"/>
      <c r="PFD108" s="7"/>
      <c r="PFE108" s="7"/>
      <c r="PFF108" s="7"/>
      <c r="PFG108" s="7"/>
      <c r="PFH108" s="7"/>
      <c r="PFI108" s="7"/>
      <c r="PFJ108" s="7"/>
      <c r="PFK108" s="7"/>
      <c r="PFL108" s="7"/>
      <c r="PFM108" s="7"/>
      <c r="PFN108" s="7"/>
      <c r="PFO108" s="7"/>
      <c r="PFP108" s="7"/>
      <c r="PFQ108" s="7"/>
      <c r="PFR108" s="7"/>
      <c r="PFS108" s="7"/>
      <c r="PFT108" s="7"/>
      <c r="PFU108" s="7"/>
      <c r="PFV108" s="7"/>
      <c r="PFW108" s="7"/>
      <c r="PFX108" s="7"/>
      <c r="PFY108" s="7"/>
      <c r="PFZ108" s="7"/>
      <c r="PGA108" s="7"/>
      <c r="PGB108" s="7"/>
      <c r="PGC108" s="7"/>
      <c r="PGD108" s="7"/>
      <c r="PGE108" s="7"/>
      <c r="PGF108" s="7"/>
      <c r="PGG108" s="7"/>
      <c r="PGH108" s="7"/>
      <c r="PGI108" s="7"/>
      <c r="PGJ108" s="7"/>
      <c r="PGK108" s="7"/>
      <c r="PGL108" s="7"/>
      <c r="PGM108" s="7"/>
      <c r="PGN108" s="7"/>
      <c r="PGO108" s="7"/>
      <c r="PGP108" s="7"/>
      <c r="PGQ108" s="7"/>
      <c r="PGR108" s="7"/>
      <c r="PGS108" s="7"/>
      <c r="PGT108" s="7"/>
      <c r="PGU108" s="7"/>
      <c r="PGV108" s="7"/>
      <c r="PGW108" s="7"/>
      <c r="PGX108" s="7"/>
      <c r="PGY108" s="7"/>
      <c r="PGZ108" s="7"/>
      <c r="PHA108" s="7"/>
      <c r="PHB108" s="7"/>
      <c r="PHC108" s="7"/>
      <c r="PHD108" s="7"/>
      <c r="PHE108" s="7"/>
      <c r="PHF108" s="7"/>
      <c r="PHG108" s="7"/>
      <c r="PHH108" s="7"/>
      <c r="PHI108" s="7"/>
      <c r="PHJ108" s="7"/>
      <c r="PHK108" s="7"/>
      <c r="PHL108" s="7"/>
      <c r="PHM108" s="7"/>
      <c r="PHN108" s="7"/>
      <c r="PHO108" s="7"/>
      <c r="PHP108" s="7"/>
      <c r="PHQ108" s="7"/>
      <c r="PHR108" s="7"/>
      <c r="PHS108" s="7"/>
      <c r="PHT108" s="7"/>
      <c r="PHU108" s="7"/>
      <c r="PHV108" s="7"/>
      <c r="PHW108" s="7"/>
      <c r="PHX108" s="7"/>
      <c r="PHY108" s="7"/>
      <c r="PHZ108" s="7"/>
      <c r="PIA108" s="7"/>
      <c r="PIB108" s="7"/>
      <c r="PIC108" s="7"/>
      <c r="PID108" s="7"/>
      <c r="PIE108" s="7"/>
      <c r="PIF108" s="7"/>
      <c r="PIG108" s="7"/>
      <c r="PIH108" s="7"/>
      <c r="PII108" s="7"/>
      <c r="PIJ108" s="7"/>
      <c r="PIK108" s="7"/>
      <c r="PIL108" s="7"/>
      <c r="PIM108" s="7"/>
      <c r="PIN108" s="7"/>
      <c r="PIO108" s="7"/>
      <c r="PIP108" s="7"/>
      <c r="PIQ108" s="7"/>
      <c r="PIR108" s="7"/>
      <c r="PIS108" s="7"/>
      <c r="PIT108" s="7"/>
      <c r="PIU108" s="7"/>
      <c r="PIV108" s="7"/>
      <c r="PIW108" s="7"/>
      <c r="PIX108" s="7"/>
      <c r="PIY108" s="7"/>
      <c r="PIZ108" s="7"/>
      <c r="PJA108" s="7"/>
      <c r="PJB108" s="7"/>
      <c r="PJC108" s="7"/>
      <c r="PJD108" s="7"/>
      <c r="PJE108" s="7"/>
      <c r="PJF108" s="7"/>
      <c r="PJG108" s="7"/>
      <c r="PJH108" s="7"/>
      <c r="PJI108" s="7"/>
      <c r="PJJ108" s="7"/>
      <c r="PJK108" s="7"/>
      <c r="PJL108" s="7"/>
      <c r="PJM108" s="7"/>
      <c r="PJN108" s="7"/>
      <c r="PJO108" s="7"/>
      <c r="PJP108" s="7"/>
      <c r="PJQ108" s="7"/>
      <c r="PJR108" s="7"/>
      <c r="PJS108" s="7"/>
      <c r="PJT108" s="7"/>
      <c r="PJU108" s="7"/>
      <c r="PJV108" s="7"/>
      <c r="PJW108" s="7"/>
      <c r="PJX108" s="7"/>
      <c r="PJY108" s="7"/>
      <c r="PJZ108" s="7"/>
      <c r="PKA108" s="7"/>
      <c r="PKB108" s="7"/>
      <c r="PKC108" s="7"/>
      <c r="PKD108" s="7"/>
      <c r="PKE108" s="7"/>
      <c r="PKF108" s="7"/>
      <c r="PKG108" s="7"/>
      <c r="PKH108" s="7"/>
      <c r="PKI108" s="7"/>
      <c r="PKJ108" s="7"/>
      <c r="PKK108" s="7"/>
      <c r="PKL108" s="7"/>
      <c r="PKM108" s="7"/>
      <c r="PKN108" s="7"/>
      <c r="PKO108" s="7"/>
      <c r="PKP108" s="7"/>
      <c r="PKQ108" s="7"/>
      <c r="PKR108" s="7"/>
      <c r="PKS108" s="7"/>
      <c r="PKT108" s="7"/>
      <c r="PKU108" s="7"/>
      <c r="PKV108" s="7"/>
      <c r="PKW108" s="7"/>
      <c r="PKX108" s="7"/>
      <c r="PKY108" s="7"/>
      <c r="PKZ108" s="7"/>
      <c r="PLA108" s="7"/>
      <c r="PLB108" s="7"/>
      <c r="PLC108" s="7"/>
      <c r="PLD108" s="7"/>
      <c r="PLE108" s="7"/>
      <c r="PLF108" s="7"/>
      <c r="PLG108" s="7"/>
      <c r="PLH108" s="7"/>
      <c r="PLI108" s="7"/>
      <c r="PLJ108" s="7"/>
      <c r="PLK108" s="7"/>
      <c r="PLL108" s="7"/>
      <c r="PLM108" s="7"/>
      <c r="PLN108" s="7"/>
      <c r="PLO108" s="7"/>
      <c r="PLP108" s="7"/>
      <c r="PLQ108" s="7"/>
      <c r="PLR108" s="7"/>
      <c r="PLS108" s="7"/>
      <c r="PLT108" s="7"/>
      <c r="PLU108" s="7"/>
      <c r="PLV108" s="7"/>
      <c r="PLW108" s="7"/>
      <c r="PLX108" s="7"/>
      <c r="PLY108" s="7"/>
      <c r="PLZ108" s="7"/>
      <c r="PMA108" s="7"/>
      <c r="PMB108" s="7"/>
      <c r="PMC108" s="7"/>
      <c r="PMD108" s="7"/>
      <c r="PME108" s="7"/>
      <c r="PMF108" s="7"/>
      <c r="PMG108" s="7"/>
      <c r="PMH108" s="7"/>
      <c r="PMI108" s="7"/>
      <c r="PMJ108" s="7"/>
      <c r="PMK108" s="7"/>
      <c r="PML108" s="7"/>
      <c r="PMM108" s="7"/>
      <c r="PMN108" s="7"/>
      <c r="PMO108" s="7"/>
      <c r="PMP108" s="7"/>
      <c r="PMQ108" s="7"/>
      <c r="PMR108" s="7"/>
      <c r="PMS108" s="7"/>
      <c r="PMT108" s="7"/>
      <c r="PMU108" s="7"/>
      <c r="PMV108" s="7"/>
      <c r="PMW108" s="7"/>
      <c r="PMX108" s="7"/>
      <c r="PMY108" s="7"/>
      <c r="PMZ108" s="7"/>
      <c r="PNA108" s="7"/>
      <c r="PNB108" s="7"/>
      <c r="PNC108" s="7"/>
      <c r="PND108" s="7"/>
      <c r="PNE108" s="7"/>
      <c r="PNF108" s="7"/>
      <c r="PNG108" s="7"/>
      <c r="PNH108" s="7"/>
      <c r="PNI108" s="7"/>
      <c r="PNJ108" s="7"/>
      <c r="PNK108" s="7"/>
      <c r="PNL108" s="7"/>
      <c r="PNM108" s="7"/>
      <c r="PNN108" s="7"/>
      <c r="PNO108" s="7"/>
      <c r="PNP108" s="7"/>
      <c r="PNQ108" s="7"/>
      <c r="PNR108" s="7"/>
      <c r="PNS108" s="7"/>
      <c r="PNT108" s="7"/>
      <c r="PNU108" s="7"/>
      <c r="PNV108" s="7"/>
      <c r="PNW108" s="7"/>
      <c r="PNX108" s="7"/>
      <c r="PNY108" s="7"/>
      <c r="PNZ108" s="7"/>
      <c r="POA108" s="7"/>
      <c r="POB108" s="7"/>
      <c r="POC108" s="7"/>
      <c r="POD108" s="7"/>
      <c r="POE108" s="7"/>
      <c r="POF108" s="7"/>
      <c r="POG108" s="7"/>
      <c r="POH108" s="7"/>
      <c r="POI108" s="7"/>
      <c r="POJ108" s="7"/>
      <c r="POK108" s="7"/>
      <c r="POL108" s="7"/>
      <c r="POM108" s="7"/>
      <c r="PON108" s="7"/>
      <c r="POO108" s="7"/>
      <c r="POP108" s="7"/>
      <c r="POQ108" s="7"/>
      <c r="POR108" s="7"/>
      <c r="POS108" s="7"/>
      <c r="POT108" s="7"/>
      <c r="POU108" s="7"/>
      <c r="POV108" s="7"/>
      <c r="POW108" s="7"/>
      <c r="POX108" s="7"/>
      <c r="POY108" s="7"/>
      <c r="POZ108" s="7"/>
      <c r="PPA108" s="7"/>
      <c r="PPB108" s="7"/>
      <c r="PPC108" s="7"/>
      <c r="PPD108" s="7"/>
      <c r="PPE108" s="7"/>
      <c r="PPF108" s="7"/>
      <c r="PPG108" s="7"/>
      <c r="PPH108" s="7"/>
      <c r="PPI108" s="7"/>
      <c r="PPJ108" s="7"/>
      <c r="PPK108" s="7"/>
      <c r="PPL108" s="7"/>
      <c r="PPM108" s="7"/>
      <c r="PPN108" s="7"/>
      <c r="PPO108" s="7"/>
      <c r="PPP108" s="7"/>
      <c r="PPQ108" s="7"/>
      <c r="PPR108" s="7"/>
      <c r="PPS108" s="7"/>
      <c r="PPT108" s="7"/>
      <c r="PPU108" s="7"/>
      <c r="PPV108" s="7"/>
      <c r="PPW108" s="7"/>
      <c r="PPX108" s="7"/>
      <c r="PPY108" s="7"/>
      <c r="PPZ108" s="7"/>
      <c r="PQA108" s="7"/>
      <c r="PQB108" s="7"/>
      <c r="PQC108" s="7"/>
      <c r="PQD108" s="7"/>
      <c r="PQE108" s="7"/>
      <c r="PQF108" s="7"/>
      <c r="PQG108" s="7"/>
      <c r="PQH108" s="7"/>
      <c r="PQI108" s="7"/>
      <c r="PQJ108" s="7"/>
      <c r="PQK108" s="7"/>
      <c r="PQL108" s="7"/>
      <c r="PQM108" s="7"/>
      <c r="PQN108" s="7"/>
      <c r="PQO108" s="7"/>
      <c r="PQP108" s="7"/>
      <c r="PQQ108" s="7"/>
      <c r="PQR108" s="7"/>
      <c r="PQS108" s="7"/>
      <c r="PQT108" s="7"/>
      <c r="PQU108" s="7"/>
      <c r="PQV108" s="7"/>
      <c r="PQW108" s="7"/>
      <c r="PQX108" s="7"/>
      <c r="PQY108" s="7"/>
      <c r="PQZ108" s="7"/>
      <c r="PRA108" s="7"/>
      <c r="PRB108" s="7"/>
      <c r="PRC108" s="7"/>
      <c r="PRD108" s="7"/>
      <c r="PRE108" s="7"/>
      <c r="PRF108" s="7"/>
      <c r="PRG108" s="7"/>
      <c r="PRH108" s="7"/>
      <c r="PRI108" s="7"/>
      <c r="PRJ108" s="7"/>
      <c r="PRK108" s="7"/>
      <c r="PRL108" s="7"/>
      <c r="PRM108" s="7"/>
      <c r="PRN108" s="7"/>
      <c r="PRO108" s="7"/>
      <c r="PRP108" s="7"/>
      <c r="PRQ108" s="7"/>
      <c r="PRR108" s="7"/>
      <c r="PRS108" s="7"/>
      <c r="PRT108" s="7"/>
      <c r="PRU108" s="7"/>
      <c r="PRV108" s="7"/>
      <c r="PRW108" s="7"/>
      <c r="PRX108" s="7"/>
      <c r="PRY108" s="7"/>
      <c r="PRZ108" s="7"/>
      <c r="PSA108" s="7"/>
      <c r="PSB108" s="7"/>
      <c r="PSC108" s="7"/>
      <c r="PSD108" s="7"/>
      <c r="PSE108" s="7"/>
      <c r="PSF108" s="7"/>
      <c r="PSG108" s="7"/>
      <c r="PSH108" s="7"/>
      <c r="PSI108" s="7"/>
      <c r="PSJ108" s="7"/>
      <c r="PSK108" s="7"/>
      <c r="PSL108" s="7"/>
      <c r="PSM108" s="7"/>
      <c r="PSN108" s="7"/>
      <c r="PSO108" s="7"/>
      <c r="PSP108" s="7"/>
      <c r="PSQ108" s="7"/>
      <c r="PSR108" s="7"/>
      <c r="PSS108" s="7"/>
      <c r="PST108" s="7"/>
      <c r="PSU108" s="7"/>
      <c r="PSV108" s="7"/>
      <c r="PSW108" s="7"/>
      <c r="PSX108" s="7"/>
      <c r="PSY108" s="7"/>
      <c r="PSZ108" s="7"/>
      <c r="PTA108" s="7"/>
      <c r="PTB108" s="7"/>
      <c r="PTC108" s="7"/>
      <c r="PTD108" s="7"/>
      <c r="PTE108" s="7"/>
      <c r="PTF108" s="7"/>
      <c r="PTG108" s="7"/>
      <c r="PTH108" s="7"/>
      <c r="PTI108" s="7"/>
      <c r="PTJ108" s="7"/>
      <c r="PTK108" s="7"/>
      <c r="PTL108" s="7"/>
      <c r="PTM108" s="7"/>
      <c r="PTN108" s="7"/>
      <c r="PTO108" s="7"/>
      <c r="PTP108" s="7"/>
      <c r="PTQ108" s="7"/>
      <c r="PTR108" s="7"/>
      <c r="PTS108" s="7"/>
      <c r="PTT108" s="7"/>
      <c r="PTU108" s="7"/>
      <c r="PTV108" s="7"/>
      <c r="PTW108" s="7"/>
      <c r="PTX108" s="7"/>
      <c r="PTY108" s="7"/>
      <c r="PTZ108" s="7"/>
      <c r="PUA108" s="7"/>
      <c r="PUB108" s="7"/>
      <c r="PUC108" s="7"/>
      <c r="PUD108" s="7"/>
      <c r="PUE108" s="7"/>
      <c r="PUF108" s="7"/>
      <c r="PUG108" s="7"/>
      <c r="PUH108" s="7"/>
      <c r="PUI108" s="7"/>
      <c r="PUJ108" s="7"/>
      <c r="PUK108" s="7"/>
      <c r="PUL108" s="7"/>
      <c r="PUM108" s="7"/>
      <c r="PUN108" s="7"/>
      <c r="PUO108" s="7"/>
      <c r="PUP108" s="7"/>
      <c r="PUQ108" s="7"/>
      <c r="PUR108" s="7"/>
      <c r="PUS108" s="7"/>
      <c r="PUT108" s="7"/>
      <c r="PUU108" s="7"/>
      <c r="PUV108" s="7"/>
      <c r="PUW108" s="7"/>
      <c r="PUX108" s="7"/>
      <c r="PUY108" s="7"/>
      <c r="PUZ108" s="7"/>
      <c r="PVA108" s="7"/>
      <c r="PVB108" s="7"/>
      <c r="PVC108" s="7"/>
      <c r="PVD108" s="7"/>
      <c r="PVE108" s="7"/>
      <c r="PVF108" s="7"/>
      <c r="PVG108" s="7"/>
      <c r="PVH108" s="7"/>
      <c r="PVI108" s="7"/>
      <c r="PVJ108" s="7"/>
      <c r="PVK108" s="7"/>
      <c r="PVL108" s="7"/>
      <c r="PVM108" s="7"/>
      <c r="PVN108" s="7"/>
      <c r="PVO108" s="7"/>
      <c r="PVP108" s="7"/>
      <c r="PVQ108" s="7"/>
      <c r="PVR108" s="7"/>
      <c r="PVS108" s="7"/>
      <c r="PVT108" s="7"/>
      <c r="PVU108" s="7"/>
      <c r="PVV108" s="7"/>
      <c r="PVW108" s="7"/>
      <c r="PVX108" s="7"/>
      <c r="PVY108" s="7"/>
      <c r="PVZ108" s="7"/>
      <c r="PWA108" s="7"/>
      <c r="PWB108" s="7"/>
      <c r="PWC108" s="7"/>
      <c r="PWD108" s="7"/>
      <c r="PWE108" s="7"/>
      <c r="PWF108" s="7"/>
      <c r="PWG108" s="7"/>
      <c r="PWH108" s="7"/>
      <c r="PWI108" s="7"/>
      <c r="PWJ108" s="7"/>
      <c r="PWK108" s="7"/>
      <c r="PWL108" s="7"/>
      <c r="PWM108" s="7"/>
      <c r="PWN108" s="7"/>
      <c r="PWO108" s="7"/>
      <c r="PWP108" s="7"/>
      <c r="PWQ108" s="7"/>
      <c r="PWR108" s="7"/>
      <c r="PWS108" s="7"/>
      <c r="PWT108" s="7"/>
      <c r="PWU108" s="7"/>
      <c r="PWV108" s="7"/>
      <c r="PWW108" s="7"/>
      <c r="PWX108" s="7"/>
      <c r="PWY108" s="7"/>
      <c r="PWZ108" s="7"/>
      <c r="PXA108" s="7"/>
      <c r="PXB108" s="7"/>
      <c r="PXC108" s="7"/>
      <c r="PXD108" s="7"/>
      <c r="PXE108" s="7"/>
      <c r="PXF108" s="7"/>
      <c r="PXG108" s="7"/>
      <c r="PXH108" s="7"/>
      <c r="PXI108" s="7"/>
      <c r="PXJ108" s="7"/>
      <c r="PXK108" s="7"/>
      <c r="PXL108" s="7"/>
      <c r="PXM108" s="7"/>
      <c r="PXN108" s="7"/>
      <c r="PXO108" s="7"/>
      <c r="PXP108" s="7"/>
      <c r="PXQ108" s="7"/>
      <c r="PXR108" s="7"/>
      <c r="PXS108" s="7"/>
      <c r="PXT108" s="7"/>
      <c r="PXU108" s="7"/>
      <c r="PXV108" s="7"/>
      <c r="PXW108" s="7"/>
      <c r="PXX108" s="7"/>
      <c r="PXY108" s="7"/>
      <c r="PXZ108" s="7"/>
      <c r="PYA108" s="7"/>
      <c r="PYB108" s="7"/>
      <c r="PYC108" s="7"/>
      <c r="PYD108" s="7"/>
      <c r="PYE108" s="7"/>
      <c r="PYF108" s="7"/>
      <c r="PYG108" s="7"/>
      <c r="PYH108" s="7"/>
      <c r="PYI108" s="7"/>
      <c r="PYJ108" s="7"/>
      <c r="PYK108" s="7"/>
      <c r="PYL108" s="7"/>
      <c r="PYM108" s="7"/>
      <c r="PYN108" s="7"/>
      <c r="PYO108" s="7"/>
      <c r="PYP108" s="7"/>
      <c r="PYQ108" s="7"/>
      <c r="PYR108" s="7"/>
      <c r="PYS108" s="7"/>
      <c r="PYT108" s="7"/>
      <c r="PYU108" s="7"/>
      <c r="PYV108" s="7"/>
      <c r="PYW108" s="7"/>
      <c r="PYX108" s="7"/>
      <c r="PYY108" s="7"/>
      <c r="PYZ108" s="7"/>
      <c r="PZA108" s="7"/>
      <c r="PZB108" s="7"/>
      <c r="PZC108" s="7"/>
      <c r="PZD108" s="7"/>
      <c r="PZE108" s="7"/>
      <c r="PZF108" s="7"/>
      <c r="PZG108" s="7"/>
      <c r="PZH108" s="7"/>
      <c r="PZI108" s="7"/>
      <c r="PZJ108" s="7"/>
      <c r="PZK108" s="7"/>
      <c r="PZL108" s="7"/>
      <c r="PZM108" s="7"/>
      <c r="PZN108" s="7"/>
      <c r="PZO108" s="7"/>
      <c r="PZP108" s="7"/>
      <c r="PZQ108" s="7"/>
      <c r="PZR108" s="7"/>
      <c r="PZS108" s="7"/>
      <c r="PZT108" s="7"/>
      <c r="PZU108" s="7"/>
      <c r="PZV108" s="7"/>
      <c r="PZW108" s="7"/>
      <c r="PZX108" s="7"/>
      <c r="PZY108" s="7"/>
      <c r="PZZ108" s="7"/>
      <c r="QAA108" s="7"/>
      <c r="QAB108" s="7"/>
      <c r="QAC108" s="7"/>
      <c r="QAD108" s="7"/>
      <c r="QAE108" s="7"/>
      <c r="QAF108" s="7"/>
      <c r="QAG108" s="7"/>
      <c r="QAH108" s="7"/>
      <c r="QAI108" s="7"/>
      <c r="QAJ108" s="7"/>
      <c r="QAK108" s="7"/>
      <c r="QAL108" s="7"/>
      <c r="QAM108" s="7"/>
      <c r="QAN108" s="7"/>
      <c r="QAO108" s="7"/>
      <c r="QAP108" s="7"/>
      <c r="QAQ108" s="7"/>
      <c r="QAR108" s="7"/>
      <c r="QAS108" s="7"/>
      <c r="QAT108" s="7"/>
      <c r="QAU108" s="7"/>
      <c r="QAV108" s="7"/>
      <c r="QAW108" s="7"/>
      <c r="QAX108" s="7"/>
      <c r="QAY108" s="7"/>
      <c r="QAZ108" s="7"/>
      <c r="QBA108" s="7"/>
      <c r="QBB108" s="7"/>
      <c r="QBC108" s="7"/>
      <c r="QBD108" s="7"/>
      <c r="QBE108" s="7"/>
      <c r="QBF108" s="7"/>
      <c r="QBG108" s="7"/>
      <c r="QBH108" s="7"/>
      <c r="QBI108" s="7"/>
      <c r="QBJ108" s="7"/>
      <c r="QBK108" s="7"/>
      <c r="QBL108" s="7"/>
      <c r="QBM108" s="7"/>
      <c r="QBN108" s="7"/>
      <c r="QBO108" s="7"/>
      <c r="QBP108" s="7"/>
      <c r="QBQ108" s="7"/>
      <c r="QBR108" s="7"/>
      <c r="QBS108" s="7"/>
      <c r="QBT108" s="7"/>
      <c r="QBU108" s="7"/>
      <c r="QBV108" s="7"/>
      <c r="QBW108" s="7"/>
      <c r="QBX108" s="7"/>
      <c r="QBY108" s="7"/>
      <c r="QBZ108" s="7"/>
      <c r="QCA108" s="7"/>
      <c r="QCB108" s="7"/>
      <c r="QCC108" s="7"/>
      <c r="QCD108" s="7"/>
      <c r="QCE108" s="7"/>
      <c r="QCF108" s="7"/>
      <c r="QCG108" s="7"/>
      <c r="QCH108" s="7"/>
      <c r="QCI108" s="7"/>
      <c r="QCJ108" s="7"/>
      <c r="QCK108" s="7"/>
      <c r="QCL108" s="7"/>
      <c r="QCM108" s="7"/>
      <c r="QCN108" s="7"/>
      <c r="QCO108" s="7"/>
      <c r="QCP108" s="7"/>
      <c r="QCQ108" s="7"/>
      <c r="QCR108" s="7"/>
      <c r="QCS108" s="7"/>
      <c r="QCT108" s="7"/>
      <c r="QCU108" s="7"/>
      <c r="QCV108" s="7"/>
      <c r="QCW108" s="7"/>
      <c r="QCX108" s="7"/>
      <c r="QCY108" s="7"/>
      <c r="QCZ108" s="7"/>
      <c r="QDA108" s="7"/>
      <c r="QDB108" s="7"/>
      <c r="QDC108" s="7"/>
      <c r="QDD108" s="7"/>
      <c r="QDE108" s="7"/>
      <c r="QDF108" s="7"/>
      <c r="QDG108" s="7"/>
      <c r="QDH108" s="7"/>
      <c r="QDI108" s="7"/>
      <c r="QDJ108" s="7"/>
      <c r="QDK108" s="7"/>
      <c r="QDL108" s="7"/>
      <c r="QDM108" s="7"/>
      <c r="QDN108" s="7"/>
      <c r="QDO108" s="7"/>
      <c r="QDP108" s="7"/>
      <c r="QDQ108" s="7"/>
      <c r="QDR108" s="7"/>
      <c r="QDS108" s="7"/>
      <c r="QDT108" s="7"/>
      <c r="QDU108" s="7"/>
      <c r="QDV108" s="7"/>
      <c r="QDW108" s="7"/>
      <c r="QDX108" s="7"/>
      <c r="QDY108" s="7"/>
      <c r="QDZ108" s="7"/>
      <c r="QEA108" s="7"/>
      <c r="QEB108" s="7"/>
      <c r="QEC108" s="7"/>
      <c r="QED108" s="7"/>
      <c r="QEE108" s="7"/>
      <c r="QEF108" s="7"/>
      <c r="QEG108" s="7"/>
      <c r="QEH108" s="7"/>
      <c r="QEI108" s="7"/>
      <c r="QEJ108" s="7"/>
      <c r="QEK108" s="7"/>
      <c r="QEL108" s="7"/>
      <c r="QEM108" s="7"/>
      <c r="QEN108" s="7"/>
      <c r="QEO108" s="7"/>
      <c r="QEP108" s="7"/>
      <c r="QEQ108" s="7"/>
      <c r="QER108" s="7"/>
      <c r="QES108" s="7"/>
      <c r="QET108" s="7"/>
      <c r="QEU108" s="7"/>
      <c r="QEV108" s="7"/>
      <c r="QEW108" s="7"/>
      <c r="QEX108" s="7"/>
      <c r="QEY108" s="7"/>
      <c r="QEZ108" s="7"/>
      <c r="QFA108" s="7"/>
      <c r="QFB108" s="7"/>
      <c r="QFC108" s="7"/>
      <c r="QFD108" s="7"/>
      <c r="QFE108" s="7"/>
      <c r="QFF108" s="7"/>
      <c r="QFG108" s="7"/>
      <c r="QFH108" s="7"/>
      <c r="QFI108" s="7"/>
      <c r="QFJ108" s="7"/>
      <c r="QFK108" s="7"/>
      <c r="QFL108" s="7"/>
      <c r="QFM108" s="7"/>
      <c r="QFN108" s="7"/>
      <c r="QFO108" s="7"/>
      <c r="QFP108" s="7"/>
      <c r="QFQ108" s="7"/>
      <c r="QFR108" s="7"/>
      <c r="QFS108" s="7"/>
      <c r="QFT108" s="7"/>
      <c r="QFU108" s="7"/>
      <c r="QFV108" s="7"/>
      <c r="QFW108" s="7"/>
      <c r="QFX108" s="7"/>
      <c r="QFY108" s="7"/>
      <c r="QFZ108" s="7"/>
      <c r="QGA108" s="7"/>
      <c r="QGB108" s="7"/>
      <c r="QGC108" s="7"/>
      <c r="QGD108" s="7"/>
      <c r="QGE108" s="7"/>
      <c r="QGF108" s="7"/>
      <c r="QGG108" s="7"/>
      <c r="QGH108" s="7"/>
      <c r="QGI108" s="7"/>
      <c r="QGJ108" s="7"/>
      <c r="QGK108" s="7"/>
      <c r="QGL108" s="7"/>
      <c r="QGM108" s="7"/>
      <c r="QGN108" s="7"/>
      <c r="QGO108" s="7"/>
      <c r="QGP108" s="7"/>
      <c r="QGQ108" s="7"/>
      <c r="QGR108" s="7"/>
      <c r="QGS108" s="7"/>
      <c r="QGT108" s="7"/>
      <c r="QGU108" s="7"/>
      <c r="QGV108" s="7"/>
      <c r="QGW108" s="7"/>
      <c r="QGX108" s="7"/>
      <c r="QGY108" s="7"/>
      <c r="QGZ108" s="7"/>
      <c r="QHA108" s="7"/>
      <c r="QHB108" s="7"/>
      <c r="QHC108" s="7"/>
      <c r="QHD108" s="7"/>
      <c r="QHE108" s="7"/>
      <c r="QHF108" s="7"/>
      <c r="QHG108" s="7"/>
      <c r="QHH108" s="7"/>
      <c r="QHI108" s="7"/>
      <c r="QHJ108" s="7"/>
      <c r="QHK108" s="7"/>
      <c r="QHL108" s="7"/>
      <c r="QHM108" s="7"/>
      <c r="QHN108" s="7"/>
      <c r="QHO108" s="7"/>
      <c r="QHP108" s="7"/>
      <c r="QHQ108" s="7"/>
      <c r="QHR108" s="7"/>
      <c r="QHS108" s="7"/>
      <c r="QHT108" s="7"/>
      <c r="QHU108" s="7"/>
      <c r="QHV108" s="7"/>
      <c r="QHW108" s="7"/>
      <c r="QHX108" s="7"/>
      <c r="QHY108" s="7"/>
      <c r="QHZ108" s="7"/>
      <c r="QIA108" s="7"/>
      <c r="QIB108" s="7"/>
      <c r="QIC108" s="7"/>
      <c r="QID108" s="7"/>
      <c r="QIE108" s="7"/>
      <c r="QIF108" s="7"/>
      <c r="QIG108" s="7"/>
      <c r="QIH108" s="7"/>
      <c r="QII108" s="7"/>
      <c r="QIJ108" s="7"/>
      <c r="QIK108" s="7"/>
      <c r="QIL108" s="7"/>
      <c r="QIM108" s="7"/>
      <c r="QIN108" s="7"/>
      <c r="QIO108" s="7"/>
      <c r="QIP108" s="7"/>
      <c r="QIQ108" s="7"/>
      <c r="QIR108" s="7"/>
      <c r="QIS108" s="7"/>
      <c r="QIT108" s="7"/>
      <c r="QIU108" s="7"/>
      <c r="QIV108" s="7"/>
      <c r="QIW108" s="7"/>
      <c r="QIX108" s="7"/>
      <c r="QIY108" s="7"/>
      <c r="QIZ108" s="7"/>
      <c r="QJA108" s="7"/>
      <c r="QJB108" s="7"/>
      <c r="QJC108" s="7"/>
      <c r="QJD108" s="7"/>
      <c r="QJE108" s="7"/>
      <c r="QJF108" s="7"/>
      <c r="QJG108" s="7"/>
      <c r="QJH108" s="7"/>
      <c r="QJI108" s="7"/>
      <c r="QJJ108" s="7"/>
      <c r="QJK108" s="7"/>
      <c r="QJL108" s="7"/>
      <c r="QJM108" s="7"/>
      <c r="QJN108" s="7"/>
      <c r="QJO108" s="7"/>
      <c r="QJP108" s="7"/>
      <c r="QJQ108" s="7"/>
      <c r="QJR108" s="7"/>
      <c r="QJS108" s="7"/>
      <c r="QJT108" s="7"/>
      <c r="QJU108" s="7"/>
      <c r="QJV108" s="7"/>
      <c r="QJW108" s="7"/>
      <c r="QJX108" s="7"/>
      <c r="QJY108" s="7"/>
      <c r="QJZ108" s="7"/>
      <c r="QKA108" s="7"/>
      <c r="QKB108" s="7"/>
      <c r="QKC108" s="7"/>
      <c r="QKD108" s="7"/>
      <c r="QKE108" s="7"/>
      <c r="QKF108" s="7"/>
      <c r="QKG108" s="7"/>
      <c r="QKH108" s="7"/>
      <c r="QKI108" s="7"/>
      <c r="QKJ108" s="7"/>
      <c r="QKK108" s="7"/>
      <c r="QKL108" s="7"/>
      <c r="QKM108" s="7"/>
      <c r="QKN108" s="7"/>
      <c r="QKO108" s="7"/>
      <c r="QKP108" s="7"/>
      <c r="QKQ108" s="7"/>
      <c r="QKR108" s="7"/>
      <c r="QKS108" s="7"/>
      <c r="QKT108" s="7"/>
      <c r="QKU108" s="7"/>
      <c r="QKV108" s="7"/>
      <c r="QKW108" s="7"/>
      <c r="QKX108" s="7"/>
      <c r="QKY108" s="7"/>
      <c r="QKZ108" s="7"/>
      <c r="QLA108" s="7"/>
      <c r="QLB108" s="7"/>
      <c r="QLC108" s="7"/>
      <c r="QLD108" s="7"/>
      <c r="QLE108" s="7"/>
      <c r="QLF108" s="7"/>
      <c r="QLG108" s="7"/>
      <c r="QLH108" s="7"/>
      <c r="QLI108" s="7"/>
      <c r="QLJ108" s="7"/>
      <c r="QLK108" s="7"/>
      <c r="QLL108" s="7"/>
      <c r="QLM108" s="7"/>
      <c r="QLN108" s="7"/>
      <c r="QLO108" s="7"/>
      <c r="QLP108" s="7"/>
      <c r="QLQ108" s="7"/>
      <c r="QLR108" s="7"/>
      <c r="QLS108" s="7"/>
      <c r="QLT108" s="7"/>
      <c r="QLU108" s="7"/>
      <c r="QLV108" s="7"/>
      <c r="QLW108" s="7"/>
      <c r="QLX108" s="7"/>
      <c r="QLY108" s="7"/>
      <c r="QLZ108" s="7"/>
      <c r="QMA108" s="7"/>
      <c r="QMB108" s="7"/>
      <c r="QMC108" s="7"/>
      <c r="QMD108" s="7"/>
      <c r="QME108" s="7"/>
      <c r="QMF108" s="7"/>
      <c r="QMG108" s="7"/>
      <c r="QMH108" s="7"/>
      <c r="QMI108" s="7"/>
      <c r="QMJ108" s="7"/>
      <c r="QMK108" s="7"/>
      <c r="QML108" s="7"/>
      <c r="QMM108" s="7"/>
      <c r="QMN108" s="7"/>
      <c r="QMO108" s="7"/>
      <c r="QMP108" s="7"/>
      <c r="QMQ108" s="7"/>
      <c r="QMR108" s="7"/>
      <c r="QMS108" s="7"/>
      <c r="QMT108" s="7"/>
      <c r="QMU108" s="7"/>
      <c r="QMV108" s="7"/>
      <c r="QMW108" s="7"/>
      <c r="QMX108" s="7"/>
      <c r="QMY108" s="7"/>
      <c r="QMZ108" s="7"/>
      <c r="QNA108" s="7"/>
      <c r="QNB108" s="7"/>
      <c r="QNC108" s="7"/>
      <c r="QND108" s="7"/>
      <c r="QNE108" s="7"/>
      <c r="QNF108" s="7"/>
      <c r="QNG108" s="7"/>
      <c r="QNH108" s="7"/>
      <c r="QNI108" s="7"/>
      <c r="QNJ108" s="7"/>
      <c r="QNK108" s="7"/>
      <c r="QNL108" s="7"/>
      <c r="QNM108" s="7"/>
      <c r="QNN108" s="7"/>
      <c r="QNO108" s="7"/>
      <c r="QNP108" s="7"/>
      <c r="QNQ108" s="7"/>
      <c r="QNR108" s="7"/>
      <c r="QNS108" s="7"/>
      <c r="QNT108" s="7"/>
      <c r="QNU108" s="7"/>
      <c r="QNV108" s="7"/>
      <c r="QNW108" s="7"/>
      <c r="QNX108" s="7"/>
      <c r="QNY108" s="7"/>
      <c r="QNZ108" s="7"/>
      <c r="QOA108" s="7"/>
      <c r="QOB108" s="7"/>
      <c r="QOC108" s="7"/>
      <c r="QOD108" s="7"/>
      <c r="QOE108" s="7"/>
      <c r="QOF108" s="7"/>
      <c r="QOG108" s="7"/>
      <c r="QOH108" s="7"/>
      <c r="QOI108" s="7"/>
      <c r="QOJ108" s="7"/>
      <c r="QOK108" s="7"/>
      <c r="QOL108" s="7"/>
      <c r="QOM108" s="7"/>
      <c r="QON108" s="7"/>
      <c r="QOO108" s="7"/>
      <c r="QOP108" s="7"/>
      <c r="QOQ108" s="7"/>
      <c r="QOR108" s="7"/>
      <c r="QOS108" s="7"/>
      <c r="QOT108" s="7"/>
      <c r="QOU108" s="7"/>
      <c r="QOV108" s="7"/>
      <c r="QOW108" s="7"/>
      <c r="QOX108" s="7"/>
      <c r="QOY108" s="7"/>
      <c r="QOZ108" s="7"/>
      <c r="QPA108" s="7"/>
      <c r="QPB108" s="7"/>
      <c r="QPC108" s="7"/>
      <c r="QPD108" s="7"/>
      <c r="QPE108" s="7"/>
      <c r="QPF108" s="7"/>
      <c r="QPG108" s="7"/>
      <c r="QPH108" s="7"/>
      <c r="QPI108" s="7"/>
      <c r="QPJ108" s="7"/>
      <c r="QPK108" s="7"/>
      <c r="QPL108" s="7"/>
      <c r="QPM108" s="7"/>
      <c r="QPN108" s="7"/>
      <c r="QPO108" s="7"/>
      <c r="QPP108" s="7"/>
      <c r="QPQ108" s="7"/>
      <c r="QPR108" s="7"/>
      <c r="QPS108" s="7"/>
      <c r="QPT108" s="7"/>
      <c r="QPU108" s="7"/>
      <c r="QPV108" s="7"/>
      <c r="QPW108" s="7"/>
      <c r="QPX108" s="7"/>
      <c r="QPY108" s="7"/>
      <c r="QPZ108" s="7"/>
      <c r="QQA108" s="7"/>
      <c r="QQB108" s="7"/>
      <c r="QQC108" s="7"/>
      <c r="QQD108" s="7"/>
      <c r="QQE108" s="7"/>
      <c r="QQF108" s="7"/>
      <c r="QQG108" s="7"/>
      <c r="QQH108" s="7"/>
      <c r="QQI108" s="7"/>
      <c r="QQJ108" s="7"/>
      <c r="QQK108" s="7"/>
      <c r="QQL108" s="7"/>
      <c r="QQM108" s="7"/>
      <c r="QQN108" s="7"/>
      <c r="QQO108" s="7"/>
      <c r="QQP108" s="7"/>
      <c r="QQQ108" s="7"/>
      <c r="QQR108" s="7"/>
      <c r="QQS108" s="7"/>
      <c r="QQT108" s="7"/>
      <c r="QQU108" s="7"/>
      <c r="QQV108" s="7"/>
      <c r="QQW108" s="7"/>
      <c r="QQX108" s="7"/>
      <c r="QQY108" s="7"/>
      <c r="QQZ108" s="7"/>
      <c r="QRA108" s="7"/>
      <c r="QRB108" s="7"/>
      <c r="QRC108" s="7"/>
      <c r="QRD108" s="7"/>
      <c r="QRE108" s="7"/>
      <c r="QRF108" s="7"/>
      <c r="QRG108" s="7"/>
      <c r="QRH108" s="7"/>
      <c r="QRI108" s="7"/>
      <c r="QRJ108" s="7"/>
      <c r="QRK108" s="7"/>
      <c r="QRL108" s="7"/>
      <c r="QRM108" s="7"/>
      <c r="QRN108" s="7"/>
      <c r="QRO108" s="7"/>
      <c r="QRP108" s="7"/>
      <c r="QRQ108" s="7"/>
      <c r="QRR108" s="7"/>
      <c r="QRS108" s="7"/>
      <c r="QRT108" s="7"/>
      <c r="QRU108" s="7"/>
      <c r="QRV108" s="7"/>
      <c r="QRW108" s="7"/>
      <c r="QRX108" s="7"/>
      <c r="QRY108" s="7"/>
      <c r="QRZ108" s="7"/>
      <c r="QSA108" s="7"/>
      <c r="QSB108" s="7"/>
      <c r="QSC108" s="7"/>
      <c r="QSD108" s="7"/>
      <c r="QSE108" s="7"/>
      <c r="QSF108" s="7"/>
      <c r="QSG108" s="7"/>
      <c r="QSH108" s="7"/>
      <c r="QSI108" s="7"/>
      <c r="QSJ108" s="7"/>
      <c r="QSK108" s="7"/>
      <c r="QSL108" s="7"/>
      <c r="QSM108" s="7"/>
      <c r="QSN108" s="7"/>
      <c r="QSO108" s="7"/>
      <c r="QSP108" s="7"/>
      <c r="QSQ108" s="7"/>
      <c r="QSR108" s="7"/>
      <c r="QSS108" s="7"/>
      <c r="QST108" s="7"/>
      <c r="QSU108" s="7"/>
      <c r="QSV108" s="7"/>
      <c r="QSW108" s="7"/>
      <c r="QSX108" s="7"/>
      <c r="QSY108" s="7"/>
      <c r="QSZ108" s="7"/>
      <c r="QTA108" s="7"/>
      <c r="QTB108" s="7"/>
      <c r="QTC108" s="7"/>
      <c r="QTD108" s="7"/>
      <c r="QTE108" s="7"/>
      <c r="QTF108" s="7"/>
      <c r="QTG108" s="7"/>
      <c r="QTH108" s="7"/>
      <c r="QTI108" s="7"/>
      <c r="QTJ108" s="7"/>
      <c r="QTK108" s="7"/>
      <c r="QTL108" s="7"/>
      <c r="QTM108" s="7"/>
      <c r="QTN108" s="7"/>
      <c r="QTO108" s="7"/>
      <c r="QTP108" s="7"/>
      <c r="QTQ108" s="7"/>
      <c r="QTR108" s="7"/>
      <c r="QTS108" s="7"/>
      <c r="QTT108" s="7"/>
      <c r="QTU108" s="7"/>
      <c r="QTV108" s="7"/>
      <c r="QTW108" s="7"/>
      <c r="QTX108" s="7"/>
      <c r="QTY108" s="7"/>
      <c r="QTZ108" s="7"/>
      <c r="QUA108" s="7"/>
      <c r="QUB108" s="7"/>
      <c r="QUC108" s="7"/>
      <c r="QUD108" s="7"/>
      <c r="QUE108" s="7"/>
      <c r="QUF108" s="7"/>
      <c r="QUG108" s="7"/>
      <c r="QUH108" s="7"/>
      <c r="QUI108" s="7"/>
      <c r="QUJ108" s="7"/>
      <c r="QUK108" s="7"/>
      <c r="QUL108" s="7"/>
      <c r="QUM108" s="7"/>
      <c r="QUN108" s="7"/>
      <c r="QUO108" s="7"/>
      <c r="QUP108" s="7"/>
      <c r="QUQ108" s="7"/>
      <c r="QUR108" s="7"/>
      <c r="QUS108" s="7"/>
      <c r="QUT108" s="7"/>
      <c r="QUU108" s="7"/>
      <c r="QUV108" s="7"/>
      <c r="QUW108" s="7"/>
      <c r="QUX108" s="7"/>
      <c r="QUY108" s="7"/>
      <c r="QUZ108" s="7"/>
      <c r="QVA108" s="7"/>
      <c r="QVB108" s="7"/>
      <c r="QVC108" s="7"/>
      <c r="QVD108" s="7"/>
      <c r="QVE108" s="7"/>
      <c r="QVF108" s="7"/>
      <c r="QVG108" s="7"/>
      <c r="QVH108" s="7"/>
      <c r="QVI108" s="7"/>
      <c r="QVJ108" s="7"/>
      <c r="QVK108" s="7"/>
      <c r="QVL108" s="7"/>
      <c r="QVM108" s="7"/>
      <c r="QVN108" s="7"/>
      <c r="QVO108" s="7"/>
      <c r="QVP108" s="7"/>
      <c r="QVQ108" s="7"/>
      <c r="QVR108" s="7"/>
      <c r="QVS108" s="7"/>
      <c r="QVT108" s="7"/>
      <c r="QVU108" s="7"/>
      <c r="QVV108" s="7"/>
      <c r="QVW108" s="7"/>
      <c r="QVX108" s="7"/>
      <c r="QVY108" s="7"/>
      <c r="QVZ108" s="7"/>
      <c r="QWA108" s="7"/>
      <c r="QWB108" s="7"/>
      <c r="QWC108" s="7"/>
      <c r="QWD108" s="7"/>
      <c r="QWE108" s="7"/>
      <c r="QWF108" s="7"/>
      <c r="QWG108" s="7"/>
      <c r="QWH108" s="7"/>
      <c r="QWI108" s="7"/>
      <c r="QWJ108" s="7"/>
      <c r="QWK108" s="7"/>
      <c r="QWL108" s="7"/>
      <c r="QWM108" s="7"/>
      <c r="QWN108" s="7"/>
      <c r="QWO108" s="7"/>
      <c r="QWP108" s="7"/>
      <c r="QWQ108" s="7"/>
      <c r="QWR108" s="7"/>
      <c r="QWS108" s="7"/>
      <c r="QWT108" s="7"/>
      <c r="QWU108" s="7"/>
      <c r="QWV108" s="7"/>
      <c r="QWW108" s="7"/>
      <c r="QWX108" s="7"/>
      <c r="QWY108" s="7"/>
      <c r="QWZ108" s="7"/>
      <c r="QXA108" s="7"/>
      <c r="QXB108" s="7"/>
      <c r="QXC108" s="7"/>
      <c r="QXD108" s="7"/>
      <c r="QXE108" s="7"/>
      <c r="QXF108" s="7"/>
      <c r="QXG108" s="7"/>
      <c r="QXH108" s="7"/>
      <c r="QXI108" s="7"/>
      <c r="QXJ108" s="7"/>
      <c r="QXK108" s="7"/>
      <c r="QXL108" s="7"/>
      <c r="QXM108" s="7"/>
      <c r="QXN108" s="7"/>
      <c r="QXO108" s="7"/>
      <c r="QXP108" s="7"/>
      <c r="QXQ108" s="7"/>
      <c r="QXR108" s="7"/>
      <c r="QXS108" s="7"/>
      <c r="QXT108" s="7"/>
      <c r="QXU108" s="7"/>
      <c r="QXV108" s="7"/>
      <c r="QXW108" s="7"/>
      <c r="QXX108" s="7"/>
      <c r="QXY108" s="7"/>
      <c r="QXZ108" s="7"/>
      <c r="QYA108" s="7"/>
      <c r="QYB108" s="7"/>
      <c r="QYC108" s="7"/>
      <c r="QYD108" s="7"/>
      <c r="QYE108" s="7"/>
      <c r="QYF108" s="7"/>
      <c r="QYG108" s="7"/>
      <c r="QYH108" s="7"/>
      <c r="QYI108" s="7"/>
      <c r="QYJ108" s="7"/>
      <c r="QYK108" s="7"/>
      <c r="QYL108" s="7"/>
      <c r="QYM108" s="7"/>
      <c r="QYN108" s="7"/>
      <c r="QYO108" s="7"/>
      <c r="QYP108" s="7"/>
      <c r="QYQ108" s="7"/>
      <c r="QYR108" s="7"/>
      <c r="QYS108" s="7"/>
      <c r="QYT108" s="7"/>
      <c r="QYU108" s="7"/>
      <c r="QYV108" s="7"/>
      <c r="QYW108" s="7"/>
      <c r="QYX108" s="7"/>
      <c r="QYY108" s="7"/>
      <c r="QYZ108" s="7"/>
      <c r="QZA108" s="7"/>
      <c r="QZB108" s="7"/>
      <c r="QZC108" s="7"/>
      <c r="QZD108" s="7"/>
      <c r="QZE108" s="7"/>
      <c r="QZF108" s="7"/>
      <c r="QZG108" s="7"/>
      <c r="QZH108" s="7"/>
      <c r="QZI108" s="7"/>
      <c r="QZJ108" s="7"/>
      <c r="QZK108" s="7"/>
      <c r="QZL108" s="7"/>
      <c r="QZM108" s="7"/>
      <c r="QZN108" s="7"/>
      <c r="QZO108" s="7"/>
      <c r="QZP108" s="7"/>
      <c r="QZQ108" s="7"/>
      <c r="QZR108" s="7"/>
      <c r="QZS108" s="7"/>
      <c r="QZT108" s="7"/>
      <c r="QZU108" s="7"/>
      <c r="QZV108" s="7"/>
      <c r="QZW108" s="7"/>
      <c r="QZX108" s="7"/>
      <c r="QZY108" s="7"/>
      <c r="QZZ108" s="7"/>
      <c r="RAA108" s="7"/>
      <c r="RAB108" s="7"/>
      <c r="RAC108" s="7"/>
      <c r="RAD108" s="7"/>
      <c r="RAE108" s="7"/>
      <c r="RAF108" s="7"/>
      <c r="RAG108" s="7"/>
      <c r="RAH108" s="7"/>
      <c r="RAI108" s="7"/>
      <c r="RAJ108" s="7"/>
      <c r="RAK108" s="7"/>
      <c r="RAL108" s="7"/>
      <c r="RAM108" s="7"/>
      <c r="RAN108" s="7"/>
      <c r="RAO108" s="7"/>
      <c r="RAP108" s="7"/>
      <c r="RAQ108" s="7"/>
      <c r="RAR108" s="7"/>
      <c r="RAS108" s="7"/>
      <c r="RAT108" s="7"/>
      <c r="RAU108" s="7"/>
      <c r="RAV108" s="7"/>
      <c r="RAW108" s="7"/>
      <c r="RAX108" s="7"/>
      <c r="RAY108" s="7"/>
      <c r="RAZ108" s="7"/>
      <c r="RBA108" s="7"/>
      <c r="RBB108" s="7"/>
      <c r="RBC108" s="7"/>
      <c r="RBD108" s="7"/>
      <c r="RBE108" s="7"/>
      <c r="RBF108" s="7"/>
      <c r="RBG108" s="7"/>
      <c r="RBH108" s="7"/>
      <c r="RBI108" s="7"/>
      <c r="RBJ108" s="7"/>
      <c r="RBK108" s="7"/>
      <c r="RBL108" s="7"/>
      <c r="RBM108" s="7"/>
      <c r="RBN108" s="7"/>
      <c r="RBO108" s="7"/>
      <c r="RBP108" s="7"/>
      <c r="RBQ108" s="7"/>
      <c r="RBR108" s="7"/>
      <c r="RBS108" s="7"/>
      <c r="RBT108" s="7"/>
      <c r="RBU108" s="7"/>
      <c r="RBV108" s="7"/>
      <c r="RBW108" s="7"/>
      <c r="RBX108" s="7"/>
      <c r="RBY108" s="7"/>
      <c r="RBZ108" s="7"/>
      <c r="RCA108" s="7"/>
      <c r="RCB108" s="7"/>
      <c r="RCC108" s="7"/>
      <c r="RCD108" s="7"/>
      <c r="RCE108" s="7"/>
      <c r="RCF108" s="7"/>
      <c r="RCG108" s="7"/>
      <c r="RCH108" s="7"/>
      <c r="RCI108" s="7"/>
      <c r="RCJ108" s="7"/>
      <c r="RCK108" s="7"/>
      <c r="RCL108" s="7"/>
      <c r="RCM108" s="7"/>
      <c r="RCN108" s="7"/>
      <c r="RCO108" s="7"/>
      <c r="RCP108" s="7"/>
      <c r="RCQ108" s="7"/>
      <c r="RCR108" s="7"/>
      <c r="RCS108" s="7"/>
      <c r="RCT108" s="7"/>
      <c r="RCU108" s="7"/>
      <c r="RCV108" s="7"/>
      <c r="RCW108" s="7"/>
      <c r="RCX108" s="7"/>
      <c r="RCY108" s="7"/>
      <c r="RCZ108" s="7"/>
      <c r="RDA108" s="7"/>
      <c r="RDB108" s="7"/>
      <c r="RDC108" s="7"/>
      <c r="RDD108" s="7"/>
      <c r="RDE108" s="7"/>
      <c r="RDF108" s="7"/>
      <c r="RDG108" s="7"/>
      <c r="RDH108" s="7"/>
      <c r="RDI108" s="7"/>
      <c r="RDJ108" s="7"/>
      <c r="RDK108" s="7"/>
      <c r="RDL108" s="7"/>
      <c r="RDM108" s="7"/>
      <c r="RDN108" s="7"/>
      <c r="RDO108" s="7"/>
      <c r="RDP108" s="7"/>
      <c r="RDQ108" s="7"/>
      <c r="RDR108" s="7"/>
      <c r="RDS108" s="7"/>
      <c r="RDT108" s="7"/>
      <c r="RDU108" s="7"/>
      <c r="RDV108" s="7"/>
      <c r="RDW108" s="7"/>
      <c r="RDX108" s="7"/>
      <c r="RDY108" s="7"/>
      <c r="RDZ108" s="7"/>
      <c r="REA108" s="7"/>
      <c r="REB108" s="7"/>
      <c r="REC108" s="7"/>
      <c r="RED108" s="7"/>
      <c r="REE108" s="7"/>
      <c r="REF108" s="7"/>
      <c r="REG108" s="7"/>
      <c r="REH108" s="7"/>
      <c r="REI108" s="7"/>
      <c r="REJ108" s="7"/>
      <c r="REK108" s="7"/>
      <c r="REL108" s="7"/>
      <c r="REM108" s="7"/>
      <c r="REN108" s="7"/>
      <c r="REO108" s="7"/>
      <c r="REP108" s="7"/>
      <c r="REQ108" s="7"/>
      <c r="RER108" s="7"/>
      <c r="RES108" s="7"/>
      <c r="RET108" s="7"/>
      <c r="REU108" s="7"/>
      <c r="REV108" s="7"/>
      <c r="REW108" s="7"/>
      <c r="REX108" s="7"/>
      <c r="REY108" s="7"/>
      <c r="REZ108" s="7"/>
      <c r="RFA108" s="7"/>
      <c r="RFB108" s="7"/>
      <c r="RFC108" s="7"/>
      <c r="RFD108" s="7"/>
      <c r="RFE108" s="7"/>
      <c r="RFF108" s="7"/>
      <c r="RFG108" s="7"/>
      <c r="RFH108" s="7"/>
      <c r="RFI108" s="7"/>
      <c r="RFJ108" s="7"/>
      <c r="RFK108" s="7"/>
      <c r="RFL108" s="7"/>
      <c r="RFM108" s="7"/>
      <c r="RFN108" s="7"/>
      <c r="RFO108" s="7"/>
      <c r="RFP108" s="7"/>
      <c r="RFQ108" s="7"/>
      <c r="RFR108" s="7"/>
      <c r="RFS108" s="7"/>
      <c r="RFT108" s="7"/>
      <c r="RFU108" s="7"/>
      <c r="RFV108" s="7"/>
      <c r="RFW108" s="7"/>
      <c r="RFX108" s="7"/>
      <c r="RFY108" s="7"/>
      <c r="RFZ108" s="7"/>
      <c r="RGA108" s="7"/>
      <c r="RGB108" s="7"/>
      <c r="RGC108" s="7"/>
      <c r="RGD108" s="7"/>
      <c r="RGE108" s="7"/>
      <c r="RGF108" s="7"/>
      <c r="RGG108" s="7"/>
      <c r="RGH108" s="7"/>
      <c r="RGI108" s="7"/>
      <c r="RGJ108" s="7"/>
      <c r="RGK108" s="7"/>
      <c r="RGL108" s="7"/>
      <c r="RGM108" s="7"/>
      <c r="RGN108" s="7"/>
      <c r="RGO108" s="7"/>
      <c r="RGP108" s="7"/>
      <c r="RGQ108" s="7"/>
      <c r="RGR108" s="7"/>
      <c r="RGS108" s="7"/>
      <c r="RGT108" s="7"/>
      <c r="RGU108" s="7"/>
      <c r="RGV108" s="7"/>
      <c r="RGW108" s="7"/>
      <c r="RGX108" s="7"/>
      <c r="RGY108" s="7"/>
      <c r="RGZ108" s="7"/>
      <c r="RHA108" s="7"/>
      <c r="RHB108" s="7"/>
      <c r="RHC108" s="7"/>
      <c r="RHD108" s="7"/>
      <c r="RHE108" s="7"/>
      <c r="RHF108" s="7"/>
      <c r="RHG108" s="7"/>
      <c r="RHH108" s="7"/>
      <c r="RHI108" s="7"/>
      <c r="RHJ108" s="7"/>
      <c r="RHK108" s="7"/>
      <c r="RHL108" s="7"/>
      <c r="RHM108" s="7"/>
      <c r="RHN108" s="7"/>
      <c r="RHO108" s="7"/>
      <c r="RHP108" s="7"/>
      <c r="RHQ108" s="7"/>
      <c r="RHR108" s="7"/>
      <c r="RHS108" s="7"/>
      <c r="RHT108" s="7"/>
      <c r="RHU108" s="7"/>
      <c r="RHV108" s="7"/>
      <c r="RHW108" s="7"/>
      <c r="RHX108" s="7"/>
      <c r="RHY108" s="7"/>
      <c r="RHZ108" s="7"/>
      <c r="RIA108" s="7"/>
      <c r="RIB108" s="7"/>
      <c r="RIC108" s="7"/>
      <c r="RID108" s="7"/>
      <c r="RIE108" s="7"/>
      <c r="RIF108" s="7"/>
      <c r="RIG108" s="7"/>
      <c r="RIH108" s="7"/>
      <c r="RII108" s="7"/>
      <c r="RIJ108" s="7"/>
      <c r="RIK108" s="7"/>
      <c r="RIL108" s="7"/>
      <c r="RIM108" s="7"/>
      <c r="RIN108" s="7"/>
      <c r="RIO108" s="7"/>
      <c r="RIP108" s="7"/>
      <c r="RIQ108" s="7"/>
      <c r="RIR108" s="7"/>
      <c r="RIS108" s="7"/>
      <c r="RIT108" s="7"/>
      <c r="RIU108" s="7"/>
      <c r="RIV108" s="7"/>
      <c r="RIW108" s="7"/>
      <c r="RIX108" s="7"/>
      <c r="RIY108" s="7"/>
      <c r="RIZ108" s="7"/>
      <c r="RJA108" s="7"/>
      <c r="RJB108" s="7"/>
      <c r="RJC108" s="7"/>
      <c r="RJD108" s="7"/>
      <c r="RJE108" s="7"/>
      <c r="RJF108" s="7"/>
      <c r="RJG108" s="7"/>
      <c r="RJH108" s="7"/>
      <c r="RJI108" s="7"/>
      <c r="RJJ108" s="7"/>
      <c r="RJK108" s="7"/>
      <c r="RJL108" s="7"/>
      <c r="RJM108" s="7"/>
      <c r="RJN108" s="7"/>
      <c r="RJO108" s="7"/>
      <c r="RJP108" s="7"/>
      <c r="RJQ108" s="7"/>
      <c r="RJR108" s="7"/>
      <c r="RJS108" s="7"/>
      <c r="RJT108" s="7"/>
      <c r="RJU108" s="7"/>
      <c r="RJV108" s="7"/>
      <c r="RJW108" s="7"/>
      <c r="RJX108" s="7"/>
      <c r="RJY108" s="7"/>
      <c r="RJZ108" s="7"/>
      <c r="RKA108" s="7"/>
      <c r="RKB108" s="7"/>
      <c r="RKC108" s="7"/>
      <c r="RKD108" s="7"/>
      <c r="RKE108" s="7"/>
      <c r="RKF108" s="7"/>
      <c r="RKG108" s="7"/>
      <c r="RKH108" s="7"/>
      <c r="RKI108" s="7"/>
      <c r="RKJ108" s="7"/>
      <c r="RKK108" s="7"/>
      <c r="RKL108" s="7"/>
      <c r="RKM108" s="7"/>
      <c r="RKN108" s="7"/>
      <c r="RKO108" s="7"/>
      <c r="RKP108" s="7"/>
      <c r="RKQ108" s="7"/>
      <c r="RKR108" s="7"/>
      <c r="RKS108" s="7"/>
      <c r="RKT108" s="7"/>
      <c r="RKU108" s="7"/>
      <c r="RKV108" s="7"/>
      <c r="RKW108" s="7"/>
      <c r="RKX108" s="7"/>
      <c r="RKY108" s="7"/>
      <c r="RKZ108" s="7"/>
      <c r="RLA108" s="7"/>
      <c r="RLB108" s="7"/>
      <c r="RLC108" s="7"/>
      <c r="RLD108" s="7"/>
      <c r="RLE108" s="7"/>
      <c r="RLF108" s="7"/>
      <c r="RLG108" s="7"/>
      <c r="RLH108" s="7"/>
      <c r="RLI108" s="7"/>
      <c r="RLJ108" s="7"/>
      <c r="RLK108" s="7"/>
      <c r="RLL108" s="7"/>
      <c r="RLM108" s="7"/>
      <c r="RLN108" s="7"/>
      <c r="RLO108" s="7"/>
      <c r="RLP108" s="7"/>
      <c r="RLQ108" s="7"/>
      <c r="RLR108" s="7"/>
      <c r="RLS108" s="7"/>
      <c r="RLT108" s="7"/>
      <c r="RLU108" s="7"/>
      <c r="RLV108" s="7"/>
      <c r="RLW108" s="7"/>
      <c r="RLX108" s="7"/>
      <c r="RLY108" s="7"/>
      <c r="RLZ108" s="7"/>
      <c r="RMA108" s="7"/>
      <c r="RMB108" s="7"/>
      <c r="RMC108" s="7"/>
      <c r="RMD108" s="7"/>
      <c r="RME108" s="7"/>
      <c r="RMF108" s="7"/>
      <c r="RMG108" s="7"/>
      <c r="RMH108" s="7"/>
      <c r="RMI108" s="7"/>
      <c r="RMJ108" s="7"/>
      <c r="RMK108" s="7"/>
      <c r="RML108" s="7"/>
      <c r="RMM108" s="7"/>
      <c r="RMN108" s="7"/>
      <c r="RMO108" s="7"/>
      <c r="RMP108" s="7"/>
      <c r="RMQ108" s="7"/>
      <c r="RMR108" s="7"/>
      <c r="RMS108" s="7"/>
      <c r="RMT108" s="7"/>
      <c r="RMU108" s="7"/>
      <c r="RMV108" s="7"/>
      <c r="RMW108" s="7"/>
      <c r="RMX108" s="7"/>
      <c r="RMY108" s="7"/>
      <c r="RMZ108" s="7"/>
      <c r="RNA108" s="7"/>
      <c r="RNB108" s="7"/>
      <c r="RNC108" s="7"/>
      <c r="RND108" s="7"/>
      <c r="RNE108" s="7"/>
      <c r="RNF108" s="7"/>
      <c r="RNG108" s="7"/>
      <c r="RNH108" s="7"/>
      <c r="RNI108" s="7"/>
      <c r="RNJ108" s="7"/>
      <c r="RNK108" s="7"/>
      <c r="RNL108" s="7"/>
      <c r="RNM108" s="7"/>
      <c r="RNN108" s="7"/>
      <c r="RNO108" s="7"/>
      <c r="RNP108" s="7"/>
      <c r="RNQ108" s="7"/>
      <c r="RNR108" s="7"/>
      <c r="RNS108" s="7"/>
      <c r="RNT108" s="7"/>
      <c r="RNU108" s="7"/>
      <c r="RNV108" s="7"/>
      <c r="RNW108" s="7"/>
      <c r="RNX108" s="7"/>
      <c r="RNY108" s="7"/>
      <c r="RNZ108" s="7"/>
      <c r="ROA108" s="7"/>
      <c r="ROB108" s="7"/>
      <c r="ROC108" s="7"/>
      <c r="ROD108" s="7"/>
      <c r="ROE108" s="7"/>
      <c r="ROF108" s="7"/>
      <c r="ROG108" s="7"/>
      <c r="ROH108" s="7"/>
      <c r="ROI108" s="7"/>
      <c r="ROJ108" s="7"/>
      <c r="ROK108" s="7"/>
      <c r="ROL108" s="7"/>
      <c r="ROM108" s="7"/>
      <c r="RON108" s="7"/>
      <c r="ROO108" s="7"/>
      <c r="ROP108" s="7"/>
      <c r="ROQ108" s="7"/>
      <c r="ROR108" s="7"/>
      <c r="ROS108" s="7"/>
      <c r="ROT108" s="7"/>
      <c r="ROU108" s="7"/>
      <c r="ROV108" s="7"/>
      <c r="ROW108" s="7"/>
      <c r="ROX108" s="7"/>
      <c r="ROY108" s="7"/>
      <c r="ROZ108" s="7"/>
      <c r="RPA108" s="7"/>
      <c r="RPB108" s="7"/>
      <c r="RPC108" s="7"/>
      <c r="RPD108" s="7"/>
      <c r="RPE108" s="7"/>
      <c r="RPF108" s="7"/>
      <c r="RPG108" s="7"/>
      <c r="RPH108" s="7"/>
      <c r="RPI108" s="7"/>
      <c r="RPJ108" s="7"/>
      <c r="RPK108" s="7"/>
      <c r="RPL108" s="7"/>
      <c r="RPM108" s="7"/>
      <c r="RPN108" s="7"/>
      <c r="RPO108" s="7"/>
      <c r="RPP108" s="7"/>
      <c r="RPQ108" s="7"/>
      <c r="RPR108" s="7"/>
      <c r="RPS108" s="7"/>
      <c r="RPT108" s="7"/>
      <c r="RPU108" s="7"/>
      <c r="RPV108" s="7"/>
      <c r="RPW108" s="7"/>
      <c r="RPX108" s="7"/>
      <c r="RPY108" s="7"/>
      <c r="RPZ108" s="7"/>
      <c r="RQA108" s="7"/>
      <c r="RQB108" s="7"/>
      <c r="RQC108" s="7"/>
      <c r="RQD108" s="7"/>
      <c r="RQE108" s="7"/>
      <c r="RQF108" s="7"/>
      <c r="RQG108" s="7"/>
      <c r="RQH108" s="7"/>
      <c r="RQI108" s="7"/>
      <c r="RQJ108" s="7"/>
      <c r="RQK108" s="7"/>
      <c r="RQL108" s="7"/>
      <c r="RQM108" s="7"/>
      <c r="RQN108" s="7"/>
      <c r="RQO108" s="7"/>
      <c r="RQP108" s="7"/>
      <c r="RQQ108" s="7"/>
      <c r="RQR108" s="7"/>
      <c r="RQS108" s="7"/>
      <c r="RQT108" s="7"/>
      <c r="RQU108" s="7"/>
      <c r="RQV108" s="7"/>
      <c r="RQW108" s="7"/>
      <c r="RQX108" s="7"/>
      <c r="RQY108" s="7"/>
      <c r="RQZ108" s="7"/>
      <c r="RRA108" s="7"/>
      <c r="RRB108" s="7"/>
      <c r="RRC108" s="7"/>
      <c r="RRD108" s="7"/>
      <c r="RRE108" s="7"/>
      <c r="RRF108" s="7"/>
      <c r="RRG108" s="7"/>
      <c r="RRH108" s="7"/>
      <c r="RRI108" s="7"/>
      <c r="RRJ108" s="7"/>
      <c r="RRK108" s="7"/>
      <c r="RRL108" s="7"/>
      <c r="RRM108" s="7"/>
      <c r="RRN108" s="7"/>
      <c r="RRO108" s="7"/>
      <c r="RRP108" s="7"/>
      <c r="RRQ108" s="7"/>
      <c r="RRR108" s="7"/>
      <c r="RRS108" s="7"/>
      <c r="RRT108" s="7"/>
      <c r="RRU108" s="7"/>
      <c r="RRV108" s="7"/>
      <c r="RRW108" s="7"/>
      <c r="RRX108" s="7"/>
      <c r="RRY108" s="7"/>
      <c r="RRZ108" s="7"/>
      <c r="RSA108" s="7"/>
      <c r="RSB108" s="7"/>
      <c r="RSC108" s="7"/>
      <c r="RSD108" s="7"/>
      <c r="RSE108" s="7"/>
      <c r="RSF108" s="7"/>
      <c r="RSG108" s="7"/>
      <c r="RSH108" s="7"/>
      <c r="RSI108" s="7"/>
      <c r="RSJ108" s="7"/>
      <c r="RSK108" s="7"/>
      <c r="RSL108" s="7"/>
      <c r="RSM108" s="7"/>
      <c r="RSN108" s="7"/>
      <c r="RSO108" s="7"/>
      <c r="RSP108" s="7"/>
      <c r="RSQ108" s="7"/>
      <c r="RSR108" s="7"/>
      <c r="RSS108" s="7"/>
      <c r="RST108" s="7"/>
      <c r="RSU108" s="7"/>
      <c r="RSV108" s="7"/>
      <c r="RSW108" s="7"/>
      <c r="RSX108" s="7"/>
      <c r="RSY108" s="7"/>
      <c r="RSZ108" s="7"/>
      <c r="RTA108" s="7"/>
      <c r="RTB108" s="7"/>
      <c r="RTC108" s="7"/>
      <c r="RTD108" s="7"/>
      <c r="RTE108" s="7"/>
      <c r="RTF108" s="7"/>
      <c r="RTG108" s="7"/>
      <c r="RTH108" s="7"/>
      <c r="RTI108" s="7"/>
      <c r="RTJ108" s="7"/>
      <c r="RTK108" s="7"/>
      <c r="RTL108" s="7"/>
      <c r="RTM108" s="7"/>
      <c r="RTN108" s="7"/>
      <c r="RTO108" s="7"/>
      <c r="RTP108" s="7"/>
      <c r="RTQ108" s="7"/>
      <c r="RTR108" s="7"/>
      <c r="RTS108" s="7"/>
      <c r="RTT108" s="7"/>
      <c r="RTU108" s="7"/>
      <c r="RTV108" s="7"/>
      <c r="RTW108" s="7"/>
      <c r="RTX108" s="7"/>
      <c r="RTY108" s="7"/>
      <c r="RTZ108" s="7"/>
      <c r="RUA108" s="7"/>
      <c r="RUB108" s="7"/>
      <c r="RUC108" s="7"/>
      <c r="RUD108" s="7"/>
      <c r="RUE108" s="7"/>
      <c r="RUF108" s="7"/>
      <c r="RUG108" s="7"/>
      <c r="RUH108" s="7"/>
      <c r="RUI108" s="7"/>
      <c r="RUJ108" s="7"/>
      <c r="RUK108" s="7"/>
      <c r="RUL108" s="7"/>
      <c r="RUM108" s="7"/>
      <c r="RUN108" s="7"/>
      <c r="RUO108" s="7"/>
      <c r="RUP108" s="7"/>
      <c r="RUQ108" s="7"/>
      <c r="RUR108" s="7"/>
      <c r="RUS108" s="7"/>
      <c r="RUT108" s="7"/>
      <c r="RUU108" s="7"/>
      <c r="RUV108" s="7"/>
      <c r="RUW108" s="7"/>
      <c r="RUX108" s="7"/>
      <c r="RUY108" s="7"/>
      <c r="RUZ108" s="7"/>
      <c r="RVA108" s="7"/>
      <c r="RVB108" s="7"/>
      <c r="RVC108" s="7"/>
      <c r="RVD108" s="7"/>
      <c r="RVE108" s="7"/>
      <c r="RVF108" s="7"/>
      <c r="RVG108" s="7"/>
      <c r="RVH108" s="7"/>
      <c r="RVI108" s="7"/>
      <c r="RVJ108" s="7"/>
      <c r="RVK108" s="7"/>
      <c r="RVL108" s="7"/>
      <c r="RVM108" s="7"/>
      <c r="RVN108" s="7"/>
      <c r="RVO108" s="7"/>
      <c r="RVP108" s="7"/>
      <c r="RVQ108" s="7"/>
      <c r="RVR108" s="7"/>
      <c r="RVS108" s="7"/>
      <c r="RVT108" s="7"/>
      <c r="RVU108" s="7"/>
      <c r="RVV108" s="7"/>
      <c r="RVW108" s="7"/>
      <c r="RVX108" s="7"/>
      <c r="RVY108" s="7"/>
      <c r="RVZ108" s="7"/>
      <c r="RWA108" s="7"/>
      <c r="RWB108" s="7"/>
      <c r="RWC108" s="7"/>
      <c r="RWD108" s="7"/>
      <c r="RWE108" s="7"/>
      <c r="RWF108" s="7"/>
      <c r="RWG108" s="7"/>
      <c r="RWH108" s="7"/>
      <c r="RWI108" s="7"/>
      <c r="RWJ108" s="7"/>
      <c r="RWK108" s="7"/>
      <c r="RWL108" s="7"/>
      <c r="RWM108" s="7"/>
      <c r="RWN108" s="7"/>
      <c r="RWO108" s="7"/>
      <c r="RWP108" s="7"/>
      <c r="RWQ108" s="7"/>
      <c r="RWR108" s="7"/>
      <c r="RWS108" s="7"/>
      <c r="RWT108" s="7"/>
      <c r="RWU108" s="7"/>
      <c r="RWV108" s="7"/>
      <c r="RWW108" s="7"/>
      <c r="RWX108" s="7"/>
      <c r="RWY108" s="7"/>
      <c r="RWZ108" s="7"/>
      <c r="RXA108" s="7"/>
      <c r="RXB108" s="7"/>
      <c r="RXC108" s="7"/>
      <c r="RXD108" s="7"/>
      <c r="RXE108" s="7"/>
      <c r="RXF108" s="7"/>
      <c r="RXG108" s="7"/>
      <c r="RXH108" s="7"/>
      <c r="RXI108" s="7"/>
      <c r="RXJ108" s="7"/>
      <c r="RXK108" s="7"/>
      <c r="RXL108" s="7"/>
      <c r="RXM108" s="7"/>
      <c r="RXN108" s="7"/>
      <c r="RXO108" s="7"/>
      <c r="RXP108" s="7"/>
      <c r="RXQ108" s="7"/>
      <c r="RXR108" s="7"/>
      <c r="RXS108" s="7"/>
      <c r="RXT108" s="7"/>
      <c r="RXU108" s="7"/>
      <c r="RXV108" s="7"/>
      <c r="RXW108" s="7"/>
      <c r="RXX108" s="7"/>
      <c r="RXY108" s="7"/>
      <c r="RXZ108" s="7"/>
      <c r="RYA108" s="7"/>
      <c r="RYB108" s="7"/>
      <c r="RYC108" s="7"/>
      <c r="RYD108" s="7"/>
      <c r="RYE108" s="7"/>
      <c r="RYF108" s="7"/>
      <c r="RYG108" s="7"/>
      <c r="RYH108" s="7"/>
      <c r="RYI108" s="7"/>
      <c r="RYJ108" s="7"/>
      <c r="RYK108" s="7"/>
      <c r="RYL108" s="7"/>
      <c r="RYM108" s="7"/>
      <c r="RYN108" s="7"/>
      <c r="RYO108" s="7"/>
      <c r="RYP108" s="7"/>
      <c r="RYQ108" s="7"/>
      <c r="RYR108" s="7"/>
      <c r="RYS108" s="7"/>
      <c r="RYT108" s="7"/>
      <c r="RYU108" s="7"/>
      <c r="RYV108" s="7"/>
      <c r="RYW108" s="7"/>
      <c r="RYX108" s="7"/>
      <c r="RYY108" s="7"/>
      <c r="RYZ108" s="7"/>
      <c r="RZA108" s="7"/>
      <c r="RZB108" s="7"/>
      <c r="RZC108" s="7"/>
      <c r="RZD108" s="7"/>
      <c r="RZE108" s="7"/>
      <c r="RZF108" s="7"/>
      <c r="RZG108" s="7"/>
      <c r="RZH108" s="7"/>
      <c r="RZI108" s="7"/>
      <c r="RZJ108" s="7"/>
      <c r="RZK108" s="7"/>
      <c r="RZL108" s="7"/>
      <c r="RZM108" s="7"/>
      <c r="RZN108" s="7"/>
      <c r="RZO108" s="7"/>
      <c r="RZP108" s="7"/>
      <c r="RZQ108" s="7"/>
      <c r="RZR108" s="7"/>
      <c r="RZS108" s="7"/>
      <c r="RZT108" s="7"/>
      <c r="RZU108" s="7"/>
      <c r="RZV108" s="7"/>
      <c r="RZW108" s="7"/>
      <c r="RZX108" s="7"/>
      <c r="RZY108" s="7"/>
      <c r="RZZ108" s="7"/>
      <c r="SAA108" s="7"/>
      <c r="SAB108" s="7"/>
      <c r="SAC108" s="7"/>
      <c r="SAD108" s="7"/>
      <c r="SAE108" s="7"/>
      <c r="SAF108" s="7"/>
      <c r="SAG108" s="7"/>
      <c r="SAH108" s="7"/>
      <c r="SAI108" s="7"/>
      <c r="SAJ108" s="7"/>
      <c r="SAK108" s="7"/>
      <c r="SAL108" s="7"/>
      <c r="SAM108" s="7"/>
      <c r="SAN108" s="7"/>
      <c r="SAO108" s="7"/>
      <c r="SAP108" s="7"/>
      <c r="SAQ108" s="7"/>
      <c r="SAR108" s="7"/>
      <c r="SAS108" s="7"/>
      <c r="SAT108" s="7"/>
      <c r="SAU108" s="7"/>
      <c r="SAV108" s="7"/>
      <c r="SAW108" s="7"/>
      <c r="SAX108" s="7"/>
      <c r="SAY108" s="7"/>
      <c r="SAZ108" s="7"/>
      <c r="SBA108" s="7"/>
      <c r="SBB108" s="7"/>
      <c r="SBC108" s="7"/>
      <c r="SBD108" s="7"/>
      <c r="SBE108" s="7"/>
      <c r="SBF108" s="7"/>
      <c r="SBG108" s="7"/>
      <c r="SBH108" s="7"/>
      <c r="SBI108" s="7"/>
      <c r="SBJ108" s="7"/>
      <c r="SBK108" s="7"/>
      <c r="SBL108" s="7"/>
      <c r="SBM108" s="7"/>
      <c r="SBN108" s="7"/>
      <c r="SBO108" s="7"/>
      <c r="SBP108" s="7"/>
      <c r="SBQ108" s="7"/>
      <c r="SBR108" s="7"/>
      <c r="SBS108" s="7"/>
      <c r="SBT108" s="7"/>
      <c r="SBU108" s="7"/>
      <c r="SBV108" s="7"/>
      <c r="SBW108" s="7"/>
      <c r="SBX108" s="7"/>
      <c r="SBY108" s="7"/>
      <c r="SBZ108" s="7"/>
      <c r="SCA108" s="7"/>
      <c r="SCB108" s="7"/>
      <c r="SCC108" s="7"/>
      <c r="SCD108" s="7"/>
      <c r="SCE108" s="7"/>
      <c r="SCF108" s="7"/>
      <c r="SCG108" s="7"/>
      <c r="SCH108" s="7"/>
      <c r="SCI108" s="7"/>
      <c r="SCJ108" s="7"/>
      <c r="SCK108" s="7"/>
      <c r="SCL108" s="7"/>
      <c r="SCM108" s="7"/>
      <c r="SCN108" s="7"/>
      <c r="SCO108" s="7"/>
      <c r="SCP108" s="7"/>
      <c r="SCQ108" s="7"/>
      <c r="SCR108" s="7"/>
      <c r="SCS108" s="7"/>
      <c r="SCT108" s="7"/>
      <c r="SCU108" s="7"/>
      <c r="SCV108" s="7"/>
      <c r="SCW108" s="7"/>
      <c r="SCX108" s="7"/>
      <c r="SCY108" s="7"/>
      <c r="SCZ108" s="7"/>
      <c r="SDA108" s="7"/>
      <c r="SDB108" s="7"/>
      <c r="SDC108" s="7"/>
      <c r="SDD108" s="7"/>
      <c r="SDE108" s="7"/>
      <c r="SDF108" s="7"/>
      <c r="SDG108" s="7"/>
      <c r="SDH108" s="7"/>
      <c r="SDI108" s="7"/>
      <c r="SDJ108" s="7"/>
      <c r="SDK108" s="7"/>
      <c r="SDL108" s="7"/>
      <c r="SDM108" s="7"/>
      <c r="SDN108" s="7"/>
      <c r="SDO108" s="7"/>
      <c r="SDP108" s="7"/>
      <c r="SDQ108" s="7"/>
      <c r="SDR108" s="7"/>
      <c r="SDS108" s="7"/>
      <c r="SDT108" s="7"/>
      <c r="SDU108" s="7"/>
      <c r="SDV108" s="7"/>
      <c r="SDW108" s="7"/>
      <c r="SDX108" s="7"/>
      <c r="SDY108" s="7"/>
      <c r="SDZ108" s="7"/>
      <c r="SEA108" s="7"/>
      <c r="SEB108" s="7"/>
      <c r="SEC108" s="7"/>
      <c r="SED108" s="7"/>
      <c r="SEE108" s="7"/>
      <c r="SEF108" s="7"/>
      <c r="SEG108" s="7"/>
      <c r="SEH108" s="7"/>
      <c r="SEI108" s="7"/>
      <c r="SEJ108" s="7"/>
      <c r="SEK108" s="7"/>
      <c r="SEL108" s="7"/>
      <c r="SEM108" s="7"/>
      <c r="SEN108" s="7"/>
      <c r="SEO108" s="7"/>
      <c r="SEP108" s="7"/>
      <c r="SEQ108" s="7"/>
      <c r="SER108" s="7"/>
      <c r="SES108" s="7"/>
      <c r="SET108" s="7"/>
      <c r="SEU108" s="7"/>
      <c r="SEV108" s="7"/>
      <c r="SEW108" s="7"/>
      <c r="SEX108" s="7"/>
      <c r="SEY108" s="7"/>
      <c r="SEZ108" s="7"/>
      <c r="SFA108" s="7"/>
      <c r="SFB108" s="7"/>
      <c r="SFC108" s="7"/>
      <c r="SFD108" s="7"/>
      <c r="SFE108" s="7"/>
      <c r="SFF108" s="7"/>
      <c r="SFG108" s="7"/>
      <c r="SFH108" s="7"/>
      <c r="SFI108" s="7"/>
      <c r="SFJ108" s="7"/>
      <c r="SFK108" s="7"/>
      <c r="SFL108" s="7"/>
      <c r="SFM108" s="7"/>
      <c r="SFN108" s="7"/>
      <c r="SFO108" s="7"/>
      <c r="SFP108" s="7"/>
      <c r="SFQ108" s="7"/>
      <c r="SFR108" s="7"/>
      <c r="SFS108" s="7"/>
      <c r="SFT108" s="7"/>
      <c r="SFU108" s="7"/>
      <c r="SFV108" s="7"/>
      <c r="SFW108" s="7"/>
      <c r="SFX108" s="7"/>
      <c r="SFY108" s="7"/>
      <c r="SFZ108" s="7"/>
      <c r="SGA108" s="7"/>
      <c r="SGB108" s="7"/>
      <c r="SGC108" s="7"/>
      <c r="SGD108" s="7"/>
      <c r="SGE108" s="7"/>
      <c r="SGF108" s="7"/>
      <c r="SGG108" s="7"/>
      <c r="SGH108" s="7"/>
      <c r="SGI108" s="7"/>
      <c r="SGJ108" s="7"/>
      <c r="SGK108" s="7"/>
      <c r="SGL108" s="7"/>
      <c r="SGM108" s="7"/>
      <c r="SGN108" s="7"/>
      <c r="SGO108" s="7"/>
      <c r="SGP108" s="7"/>
      <c r="SGQ108" s="7"/>
      <c r="SGR108" s="7"/>
      <c r="SGS108" s="7"/>
      <c r="SGT108" s="7"/>
      <c r="SGU108" s="7"/>
      <c r="SGV108" s="7"/>
      <c r="SGW108" s="7"/>
      <c r="SGX108" s="7"/>
      <c r="SGY108" s="7"/>
      <c r="SGZ108" s="7"/>
      <c r="SHA108" s="7"/>
      <c r="SHB108" s="7"/>
      <c r="SHC108" s="7"/>
      <c r="SHD108" s="7"/>
      <c r="SHE108" s="7"/>
      <c r="SHF108" s="7"/>
      <c r="SHG108" s="7"/>
      <c r="SHH108" s="7"/>
      <c r="SHI108" s="7"/>
      <c r="SHJ108" s="7"/>
      <c r="SHK108" s="7"/>
      <c r="SHL108" s="7"/>
      <c r="SHM108" s="7"/>
      <c r="SHN108" s="7"/>
      <c r="SHO108" s="7"/>
      <c r="SHP108" s="7"/>
      <c r="SHQ108" s="7"/>
      <c r="SHR108" s="7"/>
      <c r="SHS108" s="7"/>
      <c r="SHT108" s="7"/>
      <c r="SHU108" s="7"/>
      <c r="SHV108" s="7"/>
      <c r="SHW108" s="7"/>
      <c r="SHX108" s="7"/>
      <c r="SHY108" s="7"/>
      <c r="SHZ108" s="7"/>
      <c r="SIA108" s="7"/>
      <c r="SIB108" s="7"/>
      <c r="SIC108" s="7"/>
      <c r="SID108" s="7"/>
      <c r="SIE108" s="7"/>
      <c r="SIF108" s="7"/>
      <c r="SIG108" s="7"/>
      <c r="SIH108" s="7"/>
      <c r="SII108" s="7"/>
      <c r="SIJ108" s="7"/>
      <c r="SIK108" s="7"/>
      <c r="SIL108" s="7"/>
      <c r="SIM108" s="7"/>
      <c r="SIN108" s="7"/>
      <c r="SIO108" s="7"/>
      <c r="SIP108" s="7"/>
      <c r="SIQ108" s="7"/>
      <c r="SIR108" s="7"/>
      <c r="SIS108" s="7"/>
      <c r="SIT108" s="7"/>
      <c r="SIU108" s="7"/>
      <c r="SIV108" s="7"/>
      <c r="SIW108" s="7"/>
      <c r="SIX108" s="7"/>
      <c r="SIY108" s="7"/>
      <c r="SIZ108" s="7"/>
      <c r="SJA108" s="7"/>
      <c r="SJB108" s="7"/>
      <c r="SJC108" s="7"/>
      <c r="SJD108" s="7"/>
      <c r="SJE108" s="7"/>
      <c r="SJF108" s="7"/>
      <c r="SJG108" s="7"/>
      <c r="SJH108" s="7"/>
      <c r="SJI108" s="7"/>
      <c r="SJJ108" s="7"/>
      <c r="SJK108" s="7"/>
      <c r="SJL108" s="7"/>
      <c r="SJM108" s="7"/>
      <c r="SJN108" s="7"/>
      <c r="SJO108" s="7"/>
      <c r="SJP108" s="7"/>
      <c r="SJQ108" s="7"/>
      <c r="SJR108" s="7"/>
      <c r="SJS108" s="7"/>
      <c r="SJT108" s="7"/>
      <c r="SJU108" s="7"/>
      <c r="SJV108" s="7"/>
      <c r="SJW108" s="7"/>
      <c r="SJX108" s="7"/>
      <c r="SJY108" s="7"/>
      <c r="SJZ108" s="7"/>
      <c r="SKA108" s="7"/>
      <c r="SKB108" s="7"/>
      <c r="SKC108" s="7"/>
      <c r="SKD108" s="7"/>
      <c r="SKE108" s="7"/>
      <c r="SKF108" s="7"/>
      <c r="SKG108" s="7"/>
      <c r="SKH108" s="7"/>
      <c r="SKI108" s="7"/>
      <c r="SKJ108" s="7"/>
      <c r="SKK108" s="7"/>
      <c r="SKL108" s="7"/>
      <c r="SKM108" s="7"/>
      <c r="SKN108" s="7"/>
      <c r="SKO108" s="7"/>
      <c r="SKP108" s="7"/>
      <c r="SKQ108" s="7"/>
      <c r="SKR108" s="7"/>
      <c r="SKS108" s="7"/>
      <c r="SKT108" s="7"/>
      <c r="SKU108" s="7"/>
      <c r="SKV108" s="7"/>
      <c r="SKW108" s="7"/>
      <c r="SKX108" s="7"/>
      <c r="SKY108" s="7"/>
      <c r="SKZ108" s="7"/>
      <c r="SLA108" s="7"/>
      <c r="SLB108" s="7"/>
      <c r="SLC108" s="7"/>
      <c r="SLD108" s="7"/>
      <c r="SLE108" s="7"/>
      <c r="SLF108" s="7"/>
      <c r="SLG108" s="7"/>
      <c r="SLH108" s="7"/>
      <c r="SLI108" s="7"/>
      <c r="SLJ108" s="7"/>
      <c r="SLK108" s="7"/>
      <c r="SLL108" s="7"/>
      <c r="SLM108" s="7"/>
      <c r="SLN108" s="7"/>
      <c r="SLO108" s="7"/>
      <c r="SLP108" s="7"/>
      <c r="SLQ108" s="7"/>
      <c r="SLR108" s="7"/>
      <c r="SLS108" s="7"/>
      <c r="SLT108" s="7"/>
      <c r="SLU108" s="7"/>
      <c r="SLV108" s="7"/>
      <c r="SLW108" s="7"/>
      <c r="SLX108" s="7"/>
      <c r="SLY108" s="7"/>
      <c r="SLZ108" s="7"/>
      <c r="SMA108" s="7"/>
      <c r="SMB108" s="7"/>
      <c r="SMC108" s="7"/>
      <c r="SMD108" s="7"/>
      <c r="SME108" s="7"/>
      <c r="SMF108" s="7"/>
      <c r="SMG108" s="7"/>
      <c r="SMH108" s="7"/>
      <c r="SMI108" s="7"/>
      <c r="SMJ108" s="7"/>
      <c r="SMK108" s="7"/>
      <c r="SML108" s="7"/>
      <c r="SMM108" s="7"/>
      <c r="SMN108" s="7"/>
      <c r="SMO108" s="7"/>
      <c r="SMP108" s="7"/>
      <c r="SMQ108" s="7"/>
      <c r="SMR108" s="7"/>
      <c r="SMS108" s="7"/>
      <c r="SMT108" s="7"/>
      <c r="SMU108" s="7"/>
      <c r="SMV108" s="7"/>
      <c r="SMW108" s="7"/>
      <c r="SMX108" s="7"/>
      <c r="SMY108" s="7"/>
      <c r="SMZ108" s="7"/>
      <c r="SNA108" s="7"/>
      <c r="SNB108" s="7"/>
      <c r="SNC108" s="7"/>
      <c r="SND108" s="7"/>
      <c r="SNE108" s="7"/>
      <c r="SNF108" s="7"/>
      <c r="SNG108" s="7"/>
      <c r="SNH108" s="7"/>
      <c r="SNI108" s="7"/>
      <c r="SNJ108" s="7"/>
      <c r="SNK108" s="7"/>
      <c r="SNL108" s="7"/>
      <c r="SNM108" s="7"/>
      <c r="SNN108" s="7"/>
      <c r="SNO108" s="7"/>
      <c r="SNP108" s="7"/>
      <c r="SNQ108" s="7"/>
      <c r="SNR108" s="7"/>
      <c r="SNS108" s="7"/>
      <c r="SNT108" s="7"/>
      <c r="SNU108" s="7"/>
      <c r="SNV108" s="7"/>
      <c r="SNW108" s="7"/>
      <c r="SNX108" s="7"/>
      <c r="SNY108" s="7"/>
      <c r="SNZ108" s="7"/>
      <c r="SOA108" s="7"/>
      <c r="SOB108" s="7"/>
      <c r="SOC108" s="7"/>
      <c r="SOD108" s="7"/>
      <c r="SOE108" s="7"/>
      <c r="SOF108" s="7"/>
      <c r="SOG108" s="7"/>
      <c r="SOH108" s="7"/>
      <c r="SOI108" s="7"/>
      <c r="SOJ108" s="7"/>
      <c r="SOK108" s="7"/>
      <c r="SOL108" s="7"/>
      <c r="SOM108" s="7"/>
      <c r="SON108" s="7"/>
      <c r="SOO108" s="7"/>
      <c r="SOP108" s="7"/>
      <c r="SOQ108" s="7"/>
      <c r="SOR108" s="7"/>
      <c r="SOS108" s="7"/>
      <c r="SOT108" s="7"/>
      <c r="SOU108" s="7"/>
      <c r="SOV108" s="7"/>
      <c r="SOW108" s="7"/>
      <c r="SOX108" s="7"/>
      <c r="SOY108" s="7"/>
      <c r="SOZ108" s="7"/>
      <c r="SPA108" s="7"/>
      <c r="SPB108" s="7"/>
      <c r="SPC108" s="7"/>
      <c r="SPD108" s="7"/>
      <c r="SPE108" s="7"/>
      <c r="SPF108" s="7"/>
      <c r="SPG108" s="7"/>
      <c r="SPH108" s="7"/>
      <c r="SPI108" s="7"/>
      <c r="SPJ108" s="7"/>
      <c r="SPK108" s="7"/>
      <c r="SPL108" s="7"/>
      <c r="SPM108" s="7"/>
      <c r="SPN108" s="7"/>
      <c r="SPO108" s="7"/>
      <c r="SPP108" s="7"/>
      <c r="SPQ108" s="7"/>
      <c r="SPR108" s="7"/>
      <c r="SPS108" s="7"/>
      <c r="SPT108" s="7"/>
      <c r="SPU108" s="7"/>
      <c r="SPV108" s="7"/>
      <c r="SPW108" s="7"/>
      <c r="SPX108" s="7"/>
      <c r="SPY108" s="7"/>
      <c r="SPZ108" s="7"/>
      <c r="SQA108" s="7"/>
      <c r="SQB108" s="7"/>
      <c r="SQC108" s="7"/>
      <c r="SQD108" s="7"/>
      <c r="SQE108" s="7"/>
      <c r="SQF108" s="7"/>
      <c r="SQG108" s="7"/>
      <c r="SQH108" s="7"/>
      <c r="SQI108" s="7"/>
      <c r="SQJ108" s="7"/>
      <c r="SQK108" s="7"/>
      <c r="SQL108" s="7"/>
      <c r="SQM108" s="7"/>
      <c r="SQN108" s="7"/>
      <c r="SQO108" s="7"/>
      <c r="SQP108" s="7"/>
      <c r="SQQ108" s="7"/>
      <c r="SQR108" s="7"/>
      <c r="SQS108" s="7"/>
      <c r="SQT108" s="7"/>
      <c r="SQU108" s="7"/>
      <c r="SQV108" s="7"/>
      <c r="SQW108" s="7"/>
      <c r="SQX108" s="7"/>
      <c r="SQY108" s="7"/>
      <c r="SQZ108" s="7"/>
      <c r="SRA108" s="7"/>
      <c r="SRB108" s="7"/>
      <c r="SRC108" s="7"/>
      <c r="SRD108" s="7"/>
      <c r="SRE108" s="7"/>
      <c r="SRF108" s="7"/>
      <c r="SRG108" s="7"/>
      <c r="SRH108" s="7"/>
      <c r="SRI108" s="7"/>
      <c r="SRJ108" s="7"/>
      <c r="SRK108" s="7"/>
      <c r="SRL108" s="7"/>
      <c r="SRM108" s="7"/>
      <c r="SRN108" s="7"/>
      <c r="SRO108" s="7"/>
      <c r="SRP108" s="7"/>
      <c r="SRQ108" s="7"/>
      <c r="SRR108" s="7"/>
      <c r="SRS108" s="7"/>
      <c r="SRT108" s="7"/>
      <c r="SRU108" s="7"/>
      <c r="SRV108" s="7"/>
      <c r="SRW108" s="7"/>
      <c r="SRX108" s="7"/>
      <c r="SRY108" s="7"/>
      <c r="SRZ108" s="7"/>
      <c r="SSA108" s="7"/>
      <c r="SSB108" s="7"/>
      <c r="SSC108" s="7"/>
      <c r="SSD108" s="7"/>
      <c r="SSE108" s="7"/>
      <c r="SSF108" s="7"/>
      <c r="SSG108" s="7"/>
      <c r="SSH108" s="7"/>
      <c r="SSI108" s="7"/>
      <c r="SSJ108" s="7"/>
      <c r="SSK108" s="7"/>
      <c r="SSL108" s="7"/>
      <c r="SSM108" s="7"/>
      <c r="SSN108" s="7"/>
      <c r="SSO108" s="7"/>
      <c r="SSP108" s="7"/>
      <c r="SSQ108" s="7"/>
      <c r="SSR108" s="7"/>
      <c r="SSS108" s="7"/>
      <c r="SST108" s="7"/>
      <c r="SSU108" s="7"/>
      <c r="SSV108" s="7"/>
      <c r="SSW108" s="7"/>
      <c r="SSX108" s="7"/>
      <c r="SSY108" s="7"/>
      <c r="SSZ108" s="7"/>
      <c r="STA108" s="7"/>
      <c r="STB108" s="7"/>
      <c r="STC108" s="7"/>
      <c r="STD108" s="7"/>
      <c r="STE108" s="7"/>
      <c r="STF108" s="7"/>
      <c r="STG108" s="7"/>
      <c r="STH108" s="7"/>
      <c r="STI108" s="7"/>
      <c r="STJ108" s="7"/>
      <c r="STK108" s="7"/>
      <c r="STL108" s="7"/>
      <c r="STM108" s="7"/>
      <c r="STN108" s="7"/>
      <c r="STO108" s="7"/>
      <c r="STP108" s="7"/>
      <c r="STQ108" s="7"/>
      <c r="STR108" s="7"/>
      <c r="STS108" s="7"/>
      <c r="STT108" s="7"/>
      <c r="STU108" s="7"/>
      <c r="STV108" s="7"/>
      <c r="STW108" s="7"/>
      <c r="STX108" s="7"/>
      <c r="STY108" s="7"/>
      <c r="STZ108" s="7"/>
      <c r="SUA108" s="7"/>
      <c r="SUB108" s="7"/>
      <c r="SUC108" s="7"/>
      <c r="SUD108" s="7"/>
      <c r="SUE108" s="7"/>
      <c r="SUF108" s="7"/>
      <c r="SUG108" s="7"/>
      <c r="SUH108" s="7"/>
      <c r="SUI108" s="7"/>
      <c r="SUJ108" s="7"/>
      <c r="SUK108" s="7"/>
      <c r="SUL108" s="7"/>
      <c r="SUM108" s="7"/>
      <c r="SUN108" s="7"/>
      <c r="SUO108" s="7"/>
      <c r="SUP108" s="7"/>
      <c r="SUQ108" s="7"/>
      <c r="SUR108" s="7"/>
      <c r="SUS108" s="7"/>
      <c r="SUT108" s="7"/>
      <c r="SUU108" s="7"/>
      <c r="SUV108" s="7"/>
      <c r="SUW108" s="7"/>
      <c r="SUX108" s="7"/>
      <c r="SUY108" s="7"/>
      <c r="SUZ108" s="7"/>
      <c r="SVA108" s="7"/>
      <c r="SVB108" s="7"/>
      <c r="SVC108" s="7"/>
      <c r="SVD108" s="7"/>
      <c r="SVE108" s="7"/>
      <c r="SVF108" s="7"/>
      <c r="SVG108" s="7"/>
      <c r="SVH108" s="7"/>
      <c r="SVI108" s="7"/>
      <c r="SVJ108" s="7"/>
      <c r="SVK108" s="7"/>
      <c r="SVL108" s="7"/>
      <c r="SVM108" s="7"/>
      <c r="SVN108" s="7"/>
      <c r="SVO108" s="7"/>
      <c r="SVP108" s="7"/>
      <c r="SVQ108" s="7"/>
      <c r="SVR108" s="7"/>
      <c r="SVS108" s="7"/>
      <c r="SVT108" s="7"/>
      <c r="SVU108" s="7"/>
      <c r="SVV108" s="7"/>
      <c r="SVW108" s="7"/>
      <c r="SVX108" s="7"/>
      <c r="SVY108" s="7"/>
      <c r="SVZ108" s="7"/>
      <c r="SWA108" s="7"/>
      <c r="SWB108" s="7"/>
      <c r="SWC108" s="7"/>
      <c r="SWD108" s="7"/>
      <c r="SWE108" s="7"/>
      <c r="SWF108" s="7"/>
      <c r="SWG108" s="7"/>
      <c r="SWH108" s="7"/>
      <c r="SWI108" s="7"/>
      <c r="SWJ108" s="7"/>
      <c r="SWK108" s="7"/>
      <c r="SWL108" s="7"/>
      <c r="SWM108" s="7"/>
      <c r="SWN108" s="7"/>
      <c r="SWO108" s="7"/>
      <c r="SWP108" s="7"/>
      <c r="SWQ108" s="7"/>
      <c r="SWR108" s="7"/>
      <c r="SWS108" s="7"/>
      <c r="SWT108" s="7"/>
      <c r="SWU108" s="7"/>
      <c r="SWV108" s="7"/>
      <c r="SWW108" s="7"/>
      <c r="SWX108" s="7"/>
      <c r="SWY108" s="7"/>
      <c r="SWZ108" s="7"/>
      <c r="SXA108" s="7"/>
      <c r="SXB108" s="7"/>
      <c r="SXC108" s="7"/>
      <c r="SXD108" s="7"/>
      <c r="SXE108" s="7"/>
      <c r="SXF108" s="7"/>
      <c r="SXG108" s="7"/>
      <c r="SXH108" s="7"/>
      <c r="SXI108" s="7"/>
      <c r="SXJ108" s="7"/>
      <c r="SXK108" s="7"/>
      <c r="SXL108" s="7"/>
      <c r="SXM108" s="7"/>
      <c r="SXN108" s="7"/>
      <c r="SXO108" s="7"/>
      <c r="SXP108" s="7"/>
      <c r="SXQ108" s="7"/>
      <c r="SXR108" s="7"/>
      <c r="SXS108" s="7"/>
      <c r="SXT108" s="7"/>
      <c r="SXU108" s="7"/>
      <c r="SXV108" s="7"/>
      <c r="SXW108" s="7"/>
      <c r="SXX108" s="7"/>
      <c r="SXY108" s="7"/>
      <c r="SXZ108" s="7"/>
      <c r="SYA108" s="7"/>
      <c r="SYB108" s="7"/>
      <c r="SYC108" s="7"/>
      <c r="SYD108" s="7"/>
      <c r="SYE108" s="7"/>
      <c r="SYF108" s="7"/>
      <c r="SYG108" s="7"/>
      <c r="SYH108" s="7"/>
      <c r="SYI108" s="7"/>
      <c r="SYJ108" s="7"/>
      <c r="SYK108" s="7"/>
      <c r="SYL108" s="7"/>
      <c r="SYM108" s="7"/>
      <c r="SYN108" s="7"/>
      <c r="SYO108" s="7"/>
      <c r="SYP108" s="7"/>
      <c r="SYQ108" s="7"/>
      <c r="SYR108" s="7"/>
      <c r="SYS108" s="7"/>
      <c r="SYT108" s="7"/>
      <c r="SYU108" s="7"/>
      <c r="SYV108" s="7"/>
      <c r="SYW108" s="7"/>
      <c r="SYX108" s="7"/>
      <c r="SYY108" s="7"/>
      <c r="SYZ108" s="7"/>
      <c r="SZA108" s="7"/>
      <c r="SZB108" s="7"/>
      <c r="SZC108" s="7"/>
      <c r="SZD108" s="7"/>
      <c r="SZE108" s="7"/>
      <c r="SZF108" s="7"/>
      <c r="SZG108" s="7"/>
      <c r="SZH108" s="7"/>
      <c r="SZI108" s="7"/>
      <c r="SZJ108" s="7"/>
      <c r="SZK108" s="7"/>
      <c r="SZL108" s="7"/>
      <c r="SZM108" s="7"/>
      <c r="SZN108" s="7"/>
      <c r="SZO108" s="7"/>
      <c r="SZP108" s="7"/>
      <c r="SZQ108" s="7"/>
      <c r="SZR108" s="7"/>
      <c r="SZS108" s="7"/>
      <c r="SZT108" s="7"/>
      <c r="SZU108" s="7"/>
      <c r="SZV108" s="7"/>
      <c r="SZW108" s="7"/>
      <c r="SZX108" s="7"/>
      <c r="SZY108" s="7"/>
      <c r="SZZ108" s="7"/>
      <c r="TAA108" s="7"/>
      <c r="TAB108" s="7"/>
      <c r="TAC108" s="7"/>
      <c r="TAD108" s="7"/>
      <c r="TAE108" s="7"/>
      <c r="TAF108" s="7"/>
      <c r="TAG108" s="7"/>
      <c r="TAH108" s="7"/>
      <c r="TAI108" s="7"/>
      <c r="TAJ108" s="7"/>
      <c r="TAK108" s="7"/>
      <c r="TAL108" s="7"/>
      <c r="TAM108" s="7"/>
      <c r="TAN108" s="7"/>
      <c r="TAO108" s="7"/>
      <c r="TAP108" s="7"/>
      <c r="TAQ108" s="7"/>
      <c r="TAR108" s="7"/>
      <c r="TAS108" s="7"/>
      <c r="TAT108" s="7"/>
      <c r="TAU108" s="7"/>
      <c r="TAV108" s="7"/>
      <c r="TAW108" s="7"/>
      <c r="TAX108" s="7"/>
      <c r="TAY108" s="7"/>
      <c r="TAZ108" s="7"/>
      <c r="TBA108" s="7"/>
      <c r="TBB108" s="7"/>
      <c r="TBC108" s="7"/>
      <c r="TBD108" s="7"/>
      <c r="TBE108" s="7"/>
      <c r="TBF108" s="7"/>
      <c r="TBG108" s="7"/>
      <c r="TBH108" s="7"/>
      <c r="TBI108" s="7"/>
      <c r="TBJ108" s="7"/>
      <c r="TBK108" s="7"/>
      <c r="TBL108" s="7"/>
      <c r="TBM108" s="7"/>
      <c r="TBN108" s="7"/>
      <c r="TBO108" s="7"/>
      <c r="TBP108" s="7"/>
      <c r="TBQ108" s="7"/>
      <c r="TBR108" s="7"/>
      <c r="TBS108" s="7"/>
      <c r="TBT108" s="7"/>
      <c r="TBU108" s="7"/>
      <c r="TBV108" s="7"/>
      <c r="TBW108" s="7"/>
      <c r="TBX108" s="7"/>
      <c r="TBY108" s="7"/>
      <c r="TBZ108" s="7"/>
      <c r="TCA108" s="7"/>
      <c r="TCB108" s="7"/>
      <c r="TCC108" s="7"/>
      <c r="TCD108" s="7"/>
      <c r="TCE108" s="7"/>
      <c r="TCF108" s="7"/>
      <c r="TCG108" s="7"/>
      <c r="TCH108" s="7"/>
      <c r="TCI108" s="7"/>
      <c r="TCJ108" s="7"/>
      <c r="TCK108" s="7"/>
      <c r="TCL108" s="7"/>
      <c r="TCM108" s="7"/>
      <c r="TCN108" s="7"/>
      <c r="TCO108" s="7"/>
      <c r="TCP108" s="7"/>
      <c r="TCQ108" s="7"/>
      <c r="TCR108" s="7"/>
      <c r="TCS108" s="7"/>
      <c r="TCT108" s="7"/>
      <c r="TCU108" s="7"/>
      <c r="TCV108" s="7"/>
      <c r="TCW108" s="7"/>
      <c r="TCX108" s="7"/>
      <c r="TCY108" s="7"/>
      <c r="TCZ108" s="7"/>
      <c r="TDA108" s="7"/>
      <c r="TDB108" s="7"/>
      <c r="TDC108" s="7"/>
      <c r="TDD108" s="7"/>
      <c r="TDE108" s="7"/>
      <c r="TDF108" s="7"/>
      <c r="TDG108" s="7"/>
      <c r="TDH108" s="7"/>
      <c r="TDI108" s="7"/>
      <c r="TDJ108" s="7"/>
      <c r="TDK108" s="7"/>
      <c r="TDL108" s="7"/>
      <c r="TDM108" s="7"/>
      <c r="TDN108" s="7"/>
      <c r="TDO108" s="7"/>
      <c r="TDP108" s="7"/>
      <c r="TDQ108" s="7"/>
      <c r="TDR108" s="7"/>
      <c r="TDS108" s="7"/>
      <c r="TDT108" s="7"/>
      <c r="TDU108" s="7"/>
      <c r="TDV108" s="7"/>
      <c r="TDW108" s="7"/>
      <c r="TDX108" s="7"/>
      <c r="TDY108" s="7"/>
      <c r="TDZ108" s="7"/>
      <c r="TEA108" s="7"/>
      <c r="TEB108" s="7"/>
      <c r="TEC108" s="7"/>
      <c r="TED108" s="7"/>
      <c r="TEE108" s="7"/>
      <c r="TEF108" s="7"/>
      <c r="TEG108" s="7"/>
      <c r="TEH108" s="7"/>
      <c r="TEI108" s="7"/>
      <c r="TEJ108" s="7"/>
      <c r="TEK108" s="7"/>
      <c r="TEL108" s="7"/>
      <c r="TEM108" s="7"/>
      <c r="TEN108" s="7"/>
      <c r="TEO108" s="7"/>
      <c r="TEP108" s="7"/>
      <c r="TEQ108" s="7"/>
      <c r="TER108" s="7"/>
      <c r="TES108" s="7"/>
      <c r="TET108" s="7"/>
      <c r="TEU108" s="7"/>
      <c r="TEV108" s="7"/>
      <c r="TEW108" s="7"/>
      <c r="TEX108" s="7"/>
      <c r="TEY108" s="7"/>
      <c r="TEZ108" s="7"/>
      <c r="TFA108" s="7"/>
      <c r="TFB108" s="7"/>
      <c r="TFC108" s="7"/>
      <c r="TFD108" s="7"/>
      <c r="TFE108" s="7"/>
      <c r="TFF108" s="7"/>
      <c r="TFG108" s="7"/>
      <c r="TFH108" s="7"/>
      <c r="TFI108" s="7"/>
      <c r="TFJ108" s="7"/>
      <c r="TFK108" s="7"/>
      <c r="TFL108" s="7"/>
      <c r="TFM108" s="7"/>
      <c r="TFN108" s="7"/>
      <c r="TFO108" s="7"/>
      <c r="TFP108" s="7"/>
      <c r="TFQ108" s="7"/>
      <c r="TFR108" s="7"/>
      <c r="TFS108" s="7"/>
      <c r="TFT108" s="7"/>
      <c r="TFU108" s="7"/>
      <c r="TFV108" s="7"/>
      <c r="TFW108" s="7"/>
      <c r="TFX108" s="7"/>
      <c r="TFY108" s="7"/>
      <c r="TFZ108" s="7"/>
      <c r="TGA108" s="7"/>
      <c r="TGB108" s="7"/>
      <c r="TGC108" s="7"/>
      <c r="TGD108" s="7"/>
      <c r="TGE108" s="7"/>
      <c r="TGF108" s="7"/>
      <c r="TGG108" s="7"/>
      <c r="TGH108" s="7"/>
      <c r="TGI108" s="7"/>
      <c r="TGJ108" s="7"/>
      <c r="TGK108" s="7"/>
      <c r="TGL108" s="7"/>
      <c r="TGM108" s="7"/>
      <c r="TGN108" s="7"/>
      <c r="TGO108" s="7"/>
      <c r="TGP108" s="7"/>
      <c r="TGQ108" s="7"/>
      <c r="TGR108" s="7"/>
      <c r="TGS108" s="7"/>
      <c r="TGT108" s="7"/>
      <c r="TGU108" s="7"/>
      <c r="TGV108" s="7"/>
      <c r="TGW108" s="7"/>
      <c r="TGX108" s="7"/>
      <c r="TGY108" s="7"/>
      <c r="TGZ108" s="7"/>
      <c r="THA108" s="7"/>
      <c r="THB108" s="7"/>
      <c r="THC108" s="7"/>
      <c r="THD108" s="7"/>
      <c r="THE108" s="7"/>
      <c r="THF108" s="7"/>
      <c r="THG108" s="7"/>
      <c r="THH108" s="7"/>
      <c r="THI108" s="7"/>
      <c r="THJ108" s="7"/>
      <c r="THK108" s="7"/>
      <c r="THL108" s="7"/>
      <c r="THM108" s="7"/>
      <c r="THN108" s="7"/>
      <c r="THO108" s="7"/>
      <c r="THP108" s="7"/>
      <c r="THQ108" s="7"/>
      <c r="THR108" s="7"/>
      <c r="THS108" s="7"/>
      <c r="THT108" s="7"/>
      <c r="THU108" s="7"/>
      <c r="THV108" s="7"/>
      <c r="THW108" s="7"/>
      <c r="THX108" s="7"/>
      <c r="THY108" s="7"/>
      <c r="THZ108" s="7"/>
      <c r="TIA108" s="7"/>
      <c r="TIB108" s="7"/>
      <c r="TIC108" s="7"/>
      <c r="TID108" s="7"/>
      <c r="TIE108" s="7"/>
      <c r="TIF108" s="7"/>
      <c r="TIG108" s="7"/>
      <c r="TIH108" s="7"/>
      <c r="TII108" s="7"/>
      <c r="TIJ108" s="7"/>
      <c r="TIK108" s="7"/>
      <c r="TIL108" s="7"/>
      <c r="TIM108" s="7"/>
      <c r="TIN108" s="7"/>
      <c r="TIO108" s="7"/>
      <c r="TIP108" s="7"/>
      <c r="TIQ108" s="7"/>
      <c r="TIR108" s="7"/>
      <c r="TIS108" s="7"/>
      <c r="TIT108" s="7"/>
      <c r="TIU108" s="7"/>
      <c r="TIV108" s="7"/>
      <c r="TIW108" s="7"/>
      <c r="TIX108" s="7"/>
      <c r="TIY108" s="7"/>
      <c r="TIZ108" s="7"/>
      <c r="TJA108" s="7"/>
      <c r="TJB108" s="7"/>
      <c r="TJC108" s="7"/>
      <c r="TJD108" s="7"/>
      <c r="TJE108" s="7"/>
      <c r="TJF108" s="7"/>
      <c r="TJG108" s="7"/>
      <c r="TJH108" s="7"/>
      <c r="TJI108" s="7"/>
      <c r="TJJ108" s="7"/>
      <c r="TJK108" s="7"/>
      <c r="TJL108" s="7"/>
      <c r="TJM108" s="7"/>
      <c r="TJN108" s="7"/>
      <c r="TJO108" s="7"/>
      <c r="TJP108" s="7"/>
      <c r="TJQ108" s="7"/>
      <c r="TJR108" s="7"/>
      <c r="TJS108" s="7"/>
      <c r="TJT108" s="7"/>
      <c r="TJU108" s="7"/>
      <c r="TJV108" s="7"/>
      <c r="TJW108" s="7"/>
      <c r="TJX108" s="7"/>
      <c r="TJY108" s="7"/>
      <c r="TJZ108" s="7"/>
      <c r="TKA108" s="7"/>
      <c r="TKB108" s="7"/>
      <c r="TKC108" s="7"/>
      <c r="TKD108" s="7"/>
      <c r="TKE108" s="7"/>
      <c r="TKF108" s="7"/>
      <c r="TKG108" s="7"/>
      <c r="TKH108" s="7"/>
      <c r="TKI108" s="7"/>
      <c r="TKJ108" s="7"/>
      <c r="TKK108" s="7"/>
      <c r="TKL108" s="7"/>
      <c r="TKM108" s="7"/>
      <c r="TKN108" s="7"/>
      <c r="TKO108" s="7"/>
      <c r="TKP108" s="7"/>
      <c r="TKQ108" s="7"/>
      <c r="TKR108" s="7"/>
      <c r="TKS108" s="7"/>
      <c r="TKT108" s="7"/>
      <c r="TKU108" s="7"/>
      <c r="TKV108" s="7"/>
      <c r="TKW108" s="7"/>
      <c r="TKX108" s="7"/>
      <c r="TKY108" s="7"/>
      <c r="TKZ108" s="7"/>
      <c r="TLA108" s="7"/>
      <c r="TLB108" s="7"/>
      <c r="TLC108" s="7"/>
      <c r="TLD108" s="7"/>
      <c r="TLE108" s="7"/>
      <c r="TLF108" s="7"/>
      <c r="TLG108" s="7"/>
      <c r="TLH108" s="7"/>
      <c r="TLI108" s="7"/>
      <c r="TLJ108" s="7"/>
      <c r="TLK108" s="7"/>
      <c r="TLL108" s="7"/>
      <c r="TLM108" s="7"/>
      <c r="TLN108" s="7"/>
      <c r="TLO108" s="7"/>
      <c r="TLP108" s="7"/>
      <c r="TLQ108" s="7"/>
      <c r="TLR108" s="7"/>
      <c r="TLS108" s="7"/>
      <c r="TLT108" s="7"/>
      <c r="TLU108" s="7"/>
      <c r="TLV108" s="7"/>
      <c r="TLW108" s="7"/>
      <c r="TLX108" s="7"/>
      <c r="TLY108" s="7"/>
      <c r="TLZ108" s="7"/>
      <c r="TMA108" s="7"/>
      <c r="TMB108" s="7"/>
      <c r="TMC108" s="7"/>
      <c r="TMD108" s="7"/>
      <c r="TME108" s="7"/>
      <c r="TMF108" s="7"/>
      <c r="TMG108" s="7"/>
      <c r="TMH108" s="7"/>
      <c r="TMI108" s="7"/>
      <c r="TMJ108" s="7"/>
      <c r="TMK108" s="7"/>
      <c r="TML108" s="7"/>
      <c r="TMM108" s="7"/>
      <c r="TMN108" s="7"/>
      <c r="TMO108" s="7"/>
      <c r="TMP108" s="7"/>
      <c r="TMQ108" s="7"/>
      <c r="TMR108" s="7"/>
      <c r="TMS108" s="7"/>
      <c r="TMT108" s="7"/>
      <c r="TMU108" s="7"/>
      <c r="TMV108" s="7"/>
      <c r="TMW108" s="7"/>
      <c r="TMX108" s="7"/>
      <c r="TMY108" s="7"/>
      <c r="TMZ108" s="7"/>
      <c r="TNA108" s="7"/>
      <c r="TNB108" s="7"/>
      <c r="TNC108" s="7"/>
      <c r="TND108" s="7"/>
      <c r="TNE108" s="7"/>
      <c r="TNF108" s="7"/>
      <c r="TNG108" s="7"/>
      <c r="TNH108" s="7"/>
      <c r="TNI108" s="7"/>
      <c r="TNJ108" s="7"/>
      <c r="TNK108" s="7"/>
      <c r="TNL108" s="7"/>
      <c r="TNM108" s="7"/>
      <c r="TNN108" s="7"/>
      <c r="TNO108" s="7"/>
      <c r="TNP108" s="7"/>
      <c r="TNQ108" s="7"/>
      <c r="TNR108" s="7"/>
      <c r="TNS108" s="7"/>
      <c r="TNT108" s="7"/>
      <c r="TNU108" s="7"/>
      <c r="TNV108" s="7"/>
      <c r="TNW108" s="7"/>
      <c r="TNX108" s="7"/>
      <c r="TNY108" s="7"/>
      <c r="TNZ108" s="7"/>
      <c r="TOA108" s="7"/>
      <c r="TOB108" s="7"/>
      <c r="TOC108" s="7"/>
      <c r="TOD108" s="7"/>
      <c r="TOE108" s="7"/>
      <c r="TOF108" s="7"/>
      <c r="TOG108" s="7"/>
      <c r="TOH108" s="7"/>
      <c r="TOI108" s="7"/>
      <c r="TOJ108" s="7"/>
      <c r="TOK108" s="7"/>
      <c r="TOL108" s="7"/>
      <c r="TOM108" s="7"/>
      <c r="TON108" s="7"/>
      <c r="TOO108" s="7"/>
      <c r="TOP108" s="7"/>
      <c r="TOQ108" s="7"/>
      <c r="TOR108" s="7"/>
      <c r="TOS108" s="7"/>
      <c r="TOT108" s="7"/>
      <c r="TOU108" s="7"/>
      <c r="TOV108" s="7"/>
      <c r="TOW108" s="7"/>
      <c r="TOX108" s="7"/>
      <c r="TOY108" s="7"/>
      <c r="TOZ108" s="7"/>
      <c r="TPA108" s="7"/>
      <c r="TPB108" s="7"/>
      <c r="TPC108" s="7"/>
      <c r="TPD108" s="7"/>
      <c r="TPE108" s="7"/>
      <c r="TPF108" s="7"/>
      <c r="TPG108" s="7"/>
      <c r="TPH108" s="7"/>
      <c r="TPI108" s="7"/>
      <c r="TPJ108" s="7"/>
      <c r="TPK108" s="7"/>
      <c r="TPL108" s="7"/>
      <c r="TPM108" s="7"/>
      <c r="TPN108" s="7"/>
      <c r="TPO108" s="7"/>
      <c r="TPP108" s="7"/>
      <c r="TPQ108" s="7"/>
      <c r="TPR108" s="7"/>
      <c r="TPS108" s="7"/>
      <c r="TPT108" s="7"/>
      <c r="TPU108" s="7"/>
      <c r="TPV108" s="7"/>
      <c r="TPW108" s="7"/>
      <c r="TPX108" s="7"/>
      <c r="TPY108" s="7"/>
      <c r="TPZ108" s="7"/>
      <c r="TQA108" s="7"/>
      <c r="TQB108" s="7"/>
      <c r="TQC108" s="7"/>
      <c r="TQD108" s="7"/>
      <c r="TQE108" s="7"/>
      <c r="TQF108" s="7"/>
      <c r="TQG108" s="7"/>
      <c r="TQH108" s="7"/>
      <c r="TQI108" s="7"/>
      <c r="TQJ108" s="7"/>
      <c r="TQK108" s="7"/>
      <c r="TQL108" s="7"/>
      <c r="TQM108" s="7"/>
      <c r="TQN108" s="7"/>
      <c r="TQO108" s="7"/>
      <c r="TQP108" s="7"/>
      <c r="TQQ108" s="7"/>
      <c r="TQR108" s="7"/>
      <c r="TQS108" s="7"/>
      <c r="TQT108" s="7"/>
      <c r="TQU108" s="7"/>
      <c r="TQV108" s="7"/>
      <c r="TQW108" s="7"/>
      <c r="TQX108" s="7"/>
      <c r="TQY108" s="7"/>
      <c r="TQZ108" s="7"/>
      <c r="TRA108" s="7"/>
      <c r="TRB108" s="7"/>
      <c r="TRC108" s="7"/>
      <c r="TRD108" s="7"/>
      <c r="TRE108" s="7"/>
      <c r="TRF108" s="7"/>
      <c r="TRG108" s="7"/>
      <c r="TRH108" s="7"/>
      <c r="TRI108" s="7"/>
      <c r="TRJ108" s="7"/>
      <c r="TRK108" s="7"/>
      <c r="TRL108" s="7"/>
      <c r="TRM108" s="7"/>
      <c r="TRN108" s="7"/>
      <c r="TRO108" s="7"/>
      <c r="TRP108" s="7"/>
      <c r="TRQ108" s="7"/>
      <c r="TRR108" s="7"/>
      <c r="TRS108" s="7"/>
      <c r="TRT108" s="7"/>
      <c r="TRU108" s="7"/>
      <c r="TRV108" s="7"/>
      <c r="TRW108" s="7"/>
      <c r="TRX108" s="7"/>
      <c r="TRY108" s="7"/>
      <c r="TRZ108" s="7"/>
      <c r="TSA108" s="7"/>
      <c r="TSB108" s="7"/>
      <c r="TSC108" s="7"/>
      <c r="TSD108" s="7"/>
      <c r="TSE108" s="7"/>
      <c r="TSF108" s="7"/>
      <c r="TSG108" s="7"/>
      <c r="TSH108" s="7"/>
      <c r="TSI108" s="7"/>
      <c r="TSJ108" s="7"/>
      <c r="TSK108" s="7"/>
      <c r="TSL108" s="7"/>
      <c r="TSM108" s="7"/>
      <c r="TSN108" s="7"/>
      <c r="TSO108" s="7"/>
      <c r="TSP108" s="7"/>
      <c r="TSQ108" s="7"/>
      <c r="TSR108" s="7"/>
      <c r="TSS108" s="7"/>
      <c r="TST108" s="7"/>
      <c r="TSU108" s="7"/>
      <c r="TSV108" s="7"/>
      <c r="TSW108" s="7"/>
      <c r="TSX108" s="7"/>
      <c r="TSY108" s="7"/>
      <c r="TSZ108" s="7"/>
      <c r="TTA108" s="7"/>
      <c r="TTB108" s="7"/>
      <c r="TTC108" s="7"/>
      <c r="TTD108" s="7"/>
      <c r="TTE108" s="7"/>
      <c r="TTF108" s="7"/>
      <c r="TTG108" s="7"/>
      <c r="TTH108" s="7"/>
      <c r="TTI108" s="7"/>
      <c r="TTJ108" s="7"/>
      <c r="TTK108" s="7"/>
      <c r="TTL108" s="7"/>
      <c r="TTM108" s="7"/>
      <c r="TTN108" s="7"/>
      <c r="TTO108" s="7"/>
      <c r="TTP108" s="7"/>
      <c r="TTQ108" s="7"/>
      <c r="TTR108" s="7"/>
      <c r="TTS108" s="7"/>
      <c r="TTT108" s="7"/>
      <c r="TTU108" s="7"/>
      <c r="TTV108" s="7"/>
      <c r="TTW108" s="7"/>
      <c r="TTX108" s="7"/>
      <c r="TTY108" s="7"/>
      <c r="TTZ108" s="7"/>
      <c r="TUA108" s="7"/>
      <c r="TUB108" s="7"/>
      <c r="TUC108" s="7"/>
      <c r="TUD108" s="7"/>
      <c r="TUE108" s="7"/>
      <c r="TUF108" s="7"/>
      <c r="TUG108" s="7"/>
      <c r="TUH108" s="7"/>
      <c r="TUI108" s="7"/>
      <c r="TUJ108" s="7"/>
      <c r="TUK108" s="7"/>
      <c r="TUL108" s="7"/>
      <c r="TUM108" s="7"/>
      <c r="TUN108" s="7"/>
      <c r="TUO108" s="7"/>
      <c r="TUP108" s="7"/>
      <c r="TUQ108" s="7"/>
      <c r="TUR108" s="7"/>
      <c r="TUS108" s="7"/>
      <c r="TUT108" s="7"/>
      <c r="TUU108" s="7"/>
      <c r="TUV108" s="7"/>
      <c r="TUW108" s="7"/>
      <c r="TUX108" s="7"/>
      <c r="TUY108" s="7"/>
      <c r="TUZ108" s="7"/>
      <c r="TVA108" s="7"/>
      <c r="TVB108" s="7"/>
      <c r="TVC108" s="7"/>
      <c r="TVD108" s="7"/>
      <c r="TVE108" s="7"/>
      <c r="TVF108" s="7"/>
      <c r="TVG108" s="7"/>
      <c r="TVH108" s="7"/>
      <c r="TVI108" s="7"/>
      <c r="TVJ108" s="7"/>
      <c r="TVK108" s="7"/>
      <c r="TVL108" s="7"/>
      <c r="TVM108" s="7"/>
      <c r="TVN108" s="7"/>
      <c r="TVO108" s="7"/>
      <c r="TVP108" s="7"/>
      <c r="TVQ108" s="7"/>
      <c r="TVR108" s="7"/>
      <c r="TVS108" s="7"/>
      <c r="TVT108" s="7"/>
      <c r="TVU108" s="7"/>
      <c r="TVV108" s="7"/>
      <c r="TVW108" s="7"/>
      <c r="TVX108" s="7"/>
      <c r="TVY108" s="7"/>
      <c r="TVZ108" s="7"/>
      <c r="TWA108" s="7"/>
      <c r="TWB108" s="7"/>
      <c r="TWC108" s="7"/>
      <c r="TWD108" s="7"/>
      <c r="TWE108" s="7"/>
      <c r="TWF108" s="7"/>
      <c r="TWG108" s="7"/>
      <c r="TWH108" s="7"/>
      <c r="TWI108" s="7"/>
      <c r="TWJ108" s="7"/>
      <c r="TWK108" s="7"/>
      <c r="TWL108" s="7"/>
      <c r="TWM108" s="7"/>
      <c r="TWN108" s="7"/>
      <c r="TWO108" s="7"/>
      <c r="TWP108" s="7"/>
      <c r="TWQ108" s="7"/>
      <c r="TWR108" s="7"/>
      <c r="TWS108" s="7"/>
      <c r="TWT108" s="7"/>
      <c r="TWU108" s="7"/>
      <c r="TWV108" s="7"/>
      <c r="TWW108" s="7"/>
      <c r="TWX108" s="7"/>
      <c r="TWY108" s="7"/>
      <c r="TWZ108" s="7"/>
      <c r="TXA108" s="7"/>
      <c r="TXB108" s="7"/>
      <c r="TXC108" s="7"/>
      <c r="TXD108" s="7"/>
      <c r="TXE108" s="7"/>
      <c r="TXF108" s="7"/>
      <c r="TXG108" s="7"/>
      <c r="TXH108" s="7"/>
      <c r="TXI108" s="7"/>
      <c r="TXJ108" s="7"/>
      <c r="TXK108" s="7"/>
      <c r="TXL108" s="7"/>
      <c r="TXM108" s="7"/>
      <c r="TXN108" s="7"/>
      <c r="TXO108" s="7"/>
      <c r="TXP108" s="7"/>
      <c r="TXQ108" s="7"/>
      <c r="TXR108" s="7"/>
      <c r="TXS108" s="7"/>
      <c r="TXT108" s="7"/>
      <c r="TXU108" s="7"/>
      <c r="TXV108" s="7"/>
      <c r="TXW108" s="7"/>
      <c r="TXX108" s="7"/>
      <c r="TXY108" s="7"/>
      <c r="TXZ108" s="7"/>
      <c r="TYA108" s="7"/>
      <c r="TYB108" s="7"/>
      <c r="TYC108" s="7"/>
      <c r="TYD108" s="7"/>
      <c r="TYE108" s="7"/>
      <c r="TYF108" s="7"/>
      <c r="TYG108" s="7"/>
      <c r="TYH108" s="7"/>
      <c r="TYI108" s="7"/>
      <c r="TYJ108" s="7"/>
      <c r="TYK108" s="7"/>
      <c r="TYL108" s="7"/>
      <c r="TYM108" s="7"/>
      <c r="TYN108" s="7"/>
      <c r="TYO108" s="7"/>
      <c r="TYP108" s="7"/>
      <c r="TYQ108" s="7"/>
      <c r="TYR108" s="7"/>
      <c r="TYS108" s="7"/>
      <c r="TYT108" s="7"/>
      <c r="TYU108" s="7"/>
      <c r="TYV108" s="7"/>
      <c r="TYW108" s="7"/>
      <c r="TYX108" s="7"/>
      <c r="TYY108" s="7"/>
      <c r="TYZ108" s="7"/>
      <c r="TZA108" s="7"/>
      <c r="TZB108" s="7"/>
      <c r="TZC108" s="7"/>
      <c r="TZD108" s="7"/>
      <c r="TZE108" s="7"/>
      <c r="TZF108" s="7"/>
      <c r="TZG108" s="7"/>
      <c r="TZH108" s="7"/>
      <c r="TZI108" s="7"/>
      <c r="TZJ108" s="7"/>
      <c r="TZK108" s="7"/>
      <c r="TZL108" s="7"/>
      <c r="TZM108" s="7"/>
      <c r="TZN108" s="7"/>
      <c r="TZO108" s="7"/>
      <c r="TZP108" s="7"/>
      <c r="TZQ108" s="7"/>
      <c r="TZR108" s="7"/>
      <c r="TZS108" s="7"/>
      <c r="TZT108" s="7"/>
      <c r="TZU108" s="7"/>
      <c r="TZV108" s="7"/>
      <c r="TZW108" s="7"/>
      <c r="TZX108" s="7"/>
      <c r="TZY108" s="7"/>
      <c r="TZZ108" s="7"/>
      <c r="UAA108" s="7"/>
      <c r="UAB108" s="7"/>
      <c r="UAC108" s="7"/>
      <c r="UAD108" s="7"/>
      <c r="UAE108" s="7"/>
      <c r="UAF108" s="7"/>
      <c r="UAG108" s="7"/>
      <c r="UAH108" s="7"/>
      <c r="UAI108" s="7"/>
      <c r="UAJ108" s="7"/>
      <c r="UAK108" s="7"/>
      <c r="UAL108" s="7"/>
      <c r="UAM108" s="7"/>
      <c r="UAN108" s="7"/>
      <c r="UAO108" s="7"/>
      <c r="UAP108" s="7"/>
      <c r="UAQ108" s="7"/>
      <c r="UAR108" s="7"/>
      <c r="UAS108" s="7"/>
      <c r="UAT108" s="7"/>
      <c r="UAU108" s="7"/>
      <c r="UAV108" s="7"/>
      <c r="UAW108" s="7"/>
      <c r="UAX108" s="7"/>
      <c r="UAY108" s="7"/>
      <c r="UAZ108" s="7"/>
      <c r="UBA108" s="7"/>
      <c r="UBB108" s="7"/>
      <c r="UBC108" s="7"/>
      <c r="UBD108" s="7"/>
      <c r="UBE108" s="7"/>
      <c r="UBF108" s="7"/>
      <c r="UBG108" s="7"/>
      <c r="UBH108" s="7"/>
      <c r="UBI108" s="7"/>
      <c r="UBJ108" s="7"/>
      <c r="UBK108" s="7"/>
      <c r="UBL108" s="7"/>
      <c r="UBM108" s="7"/>
      <c r="UBN108" s="7"/>
      <c r="UBO108" s="7"/>
      <c r="UBP108" s="7"/>
      <c r="UBQ108" s="7"/>
      <c r="UBR108" s="7"/>
      <c r="UBS108" s="7"/>
      <c r="UBT108" s="7"/>
      <c r="UBU108" s="7"/>
      <c r="UBV108" s="7"/>
      <c r="UBW108" s="7"/>
      <c r="UBX108" s="7"/>
      <c r="UBY108" s="7"/>
      <c r="UBZ108" s="7"/>
      <c r="UCA108" s="7"/>
      <c r="UCB108" s="7"/>
      <c r="UCC108" s="7"/>
      <c r="UCD108" s="7"/>
      <c r="UCE108" s="7"/>
      <c r="UCF108" s="7"/>
      <c r="UCG108" s="7"/>
      <c r="UCH108" s="7"/>
      <c r="UCI108" s="7"/>
      <c r="UCJ108" s="7"/>
      <c r="UCK108" s="7"/>
      <c r="UCL108" s="7"/>
      <c r="UCM108" s="7"/>
      <c r="UCN108" s="7"/>
      <c r="UCO108" s="7"/>
      <c r="UCP108" s="7"/>
      <c r="UCQ108" s="7"/>
      <c r="UCR108" s="7"/>
      <c r="UCS108" s="7"/>
      <c r="UCT108" s="7"/>
      <c r="UCU108" s="7"/>
      <c r="UCV108" s="7"/>
      <c r="UCW108" s="7"/>
      <c r="UCX108" s="7"/>
      <c r="UCY108" s="7"/>
      <c r="UCZ108" s="7"/>
      <c r="UDA108" s="7"/>
      <c r="UDB108" s="7"/>
      <c r="UDC108" s="7"/>
      <c r="UDD108" s="7"/>
      <c r="UDE108" s="7"/>
      <c r="UDF108" s="7"/>
      <c r="UDG108" s="7"/>
      <c r="UDH108" s="7"/>
      <c r="UDI108" s="7"/>
      <c r="UDJ108" s="7"/>
      <c r="UDK108" s="7"/>
      <c r="UDL108" s="7"/>
      <c r="UDM108" s="7"/>
      <c r="UDN108" s="7"/>
      <c r="UDO108" s="7"/>
      <c r="UDP108" s="7"/>
      <c r="UDQ108" s="7"/>
      <c r="UDR108" s="7"/>
      <c r="UDS108" s="7"/>
      <c r="UDT108" s="7"/>
      <c r="UDU108" s="7"/>
      <c r="UDV108" s="7"/>
      <c r="UDW108" s="7"/>
      <c r="UDX108" s="7"/>
      <c r="UDY108" s="7"/>
      <c r="UDZ108" s="7"/>
      <c r="UEA108" s="7"/>
      <c r="UEB108" s="7"/>
      <c r="UEC108" s="7"/>
      <c r="UED108" s="7"/>
      <c r="UEE108" s="7"/>
      <c r="UEF108" s="7"/>
      <c r="UEG108" s="7"/>
      <c r="UEH108" s="7"/>
      <c r="UEI108" s="7"/>
      <c r="UEJ108" s="7"/>
      <c r="UEK108" s="7"/>
      <c r="UEL108" s="7"/>
      <c r="UEM108" s="7"/>
      <c r="UEN108" s="7"/>
      <c r="UEO108" s="7"/>
      <c r="UEP108" s="7"/>
      <c r="UEQ108" s="7"/>
      <c r="UER108" s="7"/>
      <c r="UES108" s="7"/>
      <c r="UET108" s="7"/>
      <c r="UEU108" s="7"/>
      <c r="UEV108" s="7"/>
      <c r="UEW108" s="7"/>
      <c r="UEX108" s="7"/>
      <c r="UEY108" s="7"/>
      <c r="UEZ108" s="7"/>
      <c r="UFA108" s="7"/>
      <c r="UFB108" s="7"/>
      <c r="UFC108" s="7"/>
      <c r="UFD108" s="7"/>
      <c r="UFE108" s="7"/>
      <c r="UFF108" s="7"/>
      <c r="UFG108" s="7"/>
      <c r="UFH108" s="7"/>
      <c r="UFI108" s="7"/>
      <c r="UFJ108" s="7"/>
      <c r="UFK108" s="7"/>
      <c r="UFL108" s="7"/>
      <c r="UFM108" s="7"/>
      <c r="UFN108" s="7"/>
      <c r="UFO108" s="7"/>
      <c r="UFP108" s="7"/>
      <c r="UFQ108" s="7"/>
      <c r="UFR108" s="7"/>
      <c r="UFS108" s="7"/>
      <c r="UFT108" s="7"/>
      <c r="UFU108" s="7"/>
      <c r="UFV108" s="7"/>
      <c r="UFW108" s="7"/>
      <c r="UFX108" s="7"/>
      <c r="UFY108" s="7"/>
      <c r="UFZ108" s="7"/>
      <c r="UGA108" s="7"/>
      <c r="UGB108" s="7"/>
      <c r="UGC108" s="7"/>
      <c r="UGD108" s="7"/>
      <c r="UGE108" s="7"/>
      <c r="UGF108" s="7"/>
      <c r="UGG108" s="7"/>
      <c r="UGH108" s="7"/>
      <c r="UGI108" s="7"/>
      <c r="UGJ108" s="7"/>
      <c r="UGK108" s="7"/>
      <c r="UGL108" s="7"/>
      <c r="UGM108" s="7"/>
      <c r="UGN108" s="7"/>
      <c r="UGO108" s="7"/>
      <c r="UGP108" s="7"/>
      <c r="UGQ108" s="7"/>
      <c r="UGR108" s="7"/>
      <c r="UGS108" s="7"/>
      <c r="UGT108" s="7"/>
      <c r="UGU108" s="7"/>
      <c r="UGV108" s="7"/>
      <c r="UGW108" s="7"/>
      <c r="UGX108" s="7"/>
      <c r="UGY108" s="7"/>
      <c r="UGZ108" s="7"/>
      <c r="UHA108" s="7"/>
      <c r="UHB108" s="7"/>
      <c r="UHC108" s="7"/>
      <c r="UHD108" s="7"/>
      <c r="UHE108" s="7"/>
      <c r="UHF108" s="7"/>
      <c r="UHG108" s="7"/>
      <c r="UHH108" s="7"/>
      <c r="UHI108" s="7"/>
      <c r="UHJ108" s="7"/>
      <c r="UHK108" s="7"/>
      <c r="UHL108" s="7"/>
      <c r="UHM108" s="7"/>
      <c r="UHN108" s="7"/>
      <c r="UHO108" s="7"/>
      <c r="UHP108" s="7"/>
      <c r="UHQ108" s="7"/>
      <c r="UHR108" s="7"/>
      <c r="UHS108" s="7"/>
      <c r="UHT108" s="7"/>
      <c r="UHU108" s="7"/>
      <c r="UHV108" s="7"/>
      <c r="UHW108" s="7"/>
      <c r="UHX108" s="7"/>
      <c r="UHY108" s="7"/>
      <c r="UHZ108" s="7"/>
      <c r="UIA108" s="7"/>
      <c r="UIB108" s="7"/>
      <c r="UIC108" s="7"/>
      <c r="UID108" s="7"/>
      <c r="UIE108" s="7"/>
      <c r="UIF108" s="7"/>
      <c r="UIG108" s="7"/>
      <c r="UIH108" s="7"/>
      <c r="UII108" s="7"/>
      <c r="UIJ108" s="7"/>
      <c r="UIK108" s="7"/>
      <c r="UIL108" s="7"/>
      <c r="UIM108" s="7"/>
      <c r="UIN108" s="7"/>
      <c r="UIO108" s="7"/>
      <c r="UIP108" s="7"/>
      <c r="UIQ108" s="7"/>
      <c r="UIR108" s="7"/>
      <c r="UIS108" s="7"/>
      <c r="UIT108" s="7"/>
      <c r="UIU108" s="7"/>
      <c r="UIV108" s="7"/>
      <c r="UIW108" s="7"/>
      <c r="UIX108" s="7"/>
      <c r="UIY108" s="7"/>
      <c r="UIZ108" s="7"/>
      <c r="UJA108" s="7"/>
      <c r="UJB108" s="7"/>
      <c r="UJC108" s="7"/>
      <c r="UJD108" s="7"/>
      <c r="UJE108" s="7"/>
      <c r="UJF108" s="7"/>
      <c r="UJG108" s="7"/>
      <c r="UJH108" s="7"/>
      <c r="UJI108" s="7"/>
      <c r="UJJ108" s="7"/>
      <c r="UJK108" s="7"/>
      <c r="UJL108" s="7"/>
      <c r="UJM108" s="7"/>
      <c r="UJN108" s="7"/>
      <c r="UJO108" s="7"/>
      <c r="UJP108" s="7"/>
      <c r="UJQ108" s="7"/>
      <c r="UJR108" s="7"/>
      <c r="UJS108" s="7"/>
      <c r="UJT108" s="7"/>
      <c r="UJU108" s="7"/>
      <c r="UJV108" s="7"/>
      <c r="UJW108" s="7"/>
      <c r="UJX108" s="7"/>
      <c r="UJY108" s="7"/>
      <c r="UJZ108" s="7"/>
      <c r="UKA108" s="7"/>
      <c r="UKB108" s="7"/>
      <c r="UKC108" s="7"/>
      <c r="UKD108" s="7"/>
      <c r="UKE108" s="7"/>
      <c r="UKF108" s="7"/>
      <c r="UKG108" s="7"/>
      <c r="UKH108" s="7"/>
      <c r="UKI108" s="7"/>
      <c r="UKJ108" s="7"/>
      <c r="UKK108" s="7"/>
      <c r="UKL108" s="7"/>
      <c r="UKM108" s="7"/>
      <c r="UKN108" s="7"/>
      <c r="UKO108" s="7"/>
      <c r="UKP108" s="7"/>
      <c r="UKQ108" s="7"/>
      <c r="UKR108" s="7"/>
      <c r="UKS108" s="7"/>
      <c r="UKT108" s="7"/>
      <c r="UKU108" s="7"/>
      <c r="UKV108" s="7"/>
      <c r="UKW108" s="7"/>
      <c r="UKX108" s="7"/>
      <c r="UKY108" s="7"/>
      <c r="UKZ108" s="7"/>
      <c r="ULA108" s="7"/>
      <c r="ULB108" s="7"/>
      <c r="ULC108" s="7"/>
      <c r="ULD108" s="7"/>
      <c r="ULE108" s="7"/>
      <c r="ULF108" s="7"/>
      <c r="ULG108" s="7"/>
      <c r="ULH108" s="7"/>
      <c r="ULI108" s="7"/>
      <c r="ULJ108" s="7"/>
      <c r="ULK108" s="7"/>
      <c r="ULL108" s="7"/>
      <c r="ULM108" s="7"/>
      <c r="ULN108" s="7"/>
      <c r="ULO108" s="7"/>
      <c r="ULP108" s="7"/>
      <c r="ULQ108" s="7"/>
      <c r="ULR108" s="7"/>
      <c r="ULS108" s="7"/>
      <c r="ULT108" s="7"/>
      <c r="ULU108" s="7"/>
      <c r="ULV108" s="7"/>
      <c r="ULW108" s="7"/>
      <c r="ULX108" s="7"/>
      <c r="ULY108" s="7"/>
      <c r="ULZ108" s="7"/>
      <c r="UMA108" s="7"/>
      <c r="UMB108" s="7"/>
      <c r="UMC108" s="7"/>
      <c r="UMD108" s="7"/>
      <c r="UME108" s="7"/>
      <c r="UMF108" s="7"/>
      <c r="UMG108" s="7"/>
      <c r="UMH108" s="7"/>
      <c r="UMI108" s="7"/>
      <c r="UMJ108" s="7"/>
      <c r="UMK108" s="7"/>
      <c r="UML108" s="7"/>
      <c r="UMM108" s="7"/>
      <c r="UMN108" s="7"/>
      <c r="UMO108" s="7"/>
      <c r="UMP108" s="7"/>
      <c r="UMQ108" s="7"/>
      <c r="UMR108" s="7"/>
      <c r="UMS108" s="7"/>
      <c r="UMT108" s="7"/>
      <c r="UMU108" s="7"/>
      <c r="UMV108" s="7"/>
      <c r="UMW108" s="7"/>
      <c r="UMX108" s="7"/>
      <c r="UMY108" s="7"/>
      <c r="UMZ108" s="7"/>
      <c r="UNA108" s="7"/>
      <c r="UNB108" s="7"/>
      <c r="UNC108" s="7"/>
      <c r="UND108" s="7"/>
      <c r="UNE108" s="7"/>
      <c r="UNF108" s="7"/>
      <c r="UNG108" s="7"/>
      <c r="UNH108" s="7"/>
      <c r="UNI108" s="7"/>
      <c r="UNJ108" s="7"/>
      <c r="UNK108" s="7"/>
      <c r="UNL108" s="7"/>
      <c r="UNM108" s="7"/>
      <c r="UNN108" s="7"/>
      <c r="UNO108" s="7"/>
      <c r="UNP108" s="7"/>
      <c r="UNQ108" s="7"/>
      <c r="UNR108" s="7"/>
      <c r="UNS108" s="7"/>
      <c r="UNT108" s="7"/>
      <c r="UNU108" s="7"/>
      <c r="UNV108" s="7"/>
      <c r="UNW108" s="7"/>
      <c r="UNX108" s="7"/>
      <c r="UNY108" s="7"/>
      <c r="UNZ108" s="7"/>
      <c r="UOA108" s="7"/>
      <c r="UOB108" s="7"/>
      <c r="UOC108" s="7"/>
      <c r="UOD108" s="7"/>
      <c r="UOE108" s="7"/>
      <c r="UOF108" s="7"/>
      <c r="UOG108" s="7"/>
      <c r="UOH108" s="7"/>
      <c r="UOI108" s="7"/>
      <c r="UOJ108" s="7"/>
      <c r="UOK108" s="7"/>
      <c r="UOL108" s="7"/>
      <c r="UOM108" s="7"/>
      <c r="UON108" s="7"/>
      <c r="UOO108" s="7"/>
      <c r="UOP108" s="7"/>
      <c r="UOQ108" s="7"/>
      <c r="UOR108" s="7"/>
      <c r="UOS108" s="7"/>
      <c r="UOT108" s="7"/>
      <c r="UOU108" s="7"/>
      <c r="UOV108" s="7"/>
      <c r="UOW108" s="7"/>
      <c r="UOX108" s="7"/>
      <c r="UOY108" s="7"/>
      <c r="UOZ108" s="7"/>
      <c r="UPA108" s="7"/>
      <c r="UPB108" s="7"/>
      <c r="UPC108" s="7"/>
      <c r="UPD108" s="7"/>
      <c r="UPE108" s="7"/>
      <c r="UPF108" s="7"/>
      <c r="UPG108" s="7"/>
      <c r="UPH108" s="7"/>
      <c r="UPI108" s="7"/>
      <c r="UPJ108" s="7"/>
      <c r="UPK108" s="7"/>
      <c r="UPL108" s="7"/>
      <c r="UPM108" s="7"/>
      <c r="UPN108" s="7"/>
      <c r="UPO108" s="7"/>
      <c r="UPP108" s="7"/>
      <c r="UPQ108" s="7"/>
      <c r="UPR108" s="7"/>
      <c r="UPS108" s="7"/>
      <c r="UPT108" s="7"/>
      <c r="UPU108" s="7"/>
      <c r="UPV108" s="7"/>
      <c r="UPW108" s="7"/>
      <c r="UPX108" s="7"/>
      <c r="UPY108" s="7"/>
      <c r="UPZ108" s="7"/>
      <c r="UQA108" s="7"/>
      <c r="UQB108" s="7"/>
      <c r="UQC108" s="7"/>
      <c r="UQD108" s="7"/>
      <c r="UQE108" s="7"/>
      <c r="UQF108" s="7"/>
      <c r="UQG108" s="7"/>
      <c r="UQH108" s="7"/>
      <c r="UQI108" s="7"/>
      <c r="UQJ108" s="7"/>
      <c r="UQK108" s="7"/>
      <c r="UQL108" s="7"/>
      <c r="UQM108" s="7"/>
      <c r="UQN108" s="7"/>
      <c r="UQO108" s="7"/>
      <c r="UQP108" s="7"/>
      <c r="UQQ108" s="7"/>
      <c r="UQR108" s="7"/>
      <c r="UQS108" s="7"/>
      <c r="UQT108" s="7"/>
      <c r="UQU108" s="7"/>
      <c r="UQV108" s="7"/>
      <c r="UQW108" s="7"/>
      <c r="UQX108" s="7"/>
      <c r="UQY108" s="7"/>
      <c r="UQZ108" s="7"/>
      <c r="URA108" s="7"/>
      <c r="URB108" s="7"/>
      <c r="URC108" s="7"/>
      <c r="URD108" s="7"/>
      <c r="URE108" s="7"/>
      <c r="URF108" s="7"/>
      <c r="URG108" s="7"/>
      <c r="URH108" s="7"/>
      <c r="URI108" s="7"/>
      <c r="URJ108" s="7"/>
      <c r="URK108" s="7"/>
      <c r="URL108" s="7"/>
      <c r="URM108" s="7"/>
      <c r="URN108" s="7"/>
      <c r="URO108" s="7"/>
      <c r="URP108" s="7"/>
      <c r="URQ108" s="7"/>
      <c r="URR108" s="7"/>
      <c r="URS108" s="7"/>
      <c r="URT108" s="7"/>
      <c r="URU108" s="7"/>
      <c r="URV108" s="7"/>
      <c r="URW108" s="7"/>
      <c r="URX108" s="7"/>
      <c r="URY108" s="7"/>
      <c r="URZ108" s="7"/>
      <c r="USA108" s="7"/>
      <c r="USB108" s="7"/>
      <c r="USC108" s="7"/>
      <c r="USD108" s="7"/>
      <c r="USE108" s="7"/>
      <c r="USF108" s="7"/>
      <c r="USG108" s="7"/>
      <c r="USH108" s="7"/>
      <c r="USI108" s="7"/>
      <c r="USJ108" s="7"/>
      <c r="USK108" s="7"/>
      <c r="USL108" s="7"/>
      <c r="USM108" s="7"/>
      <c r="USN108" s="7"/>
      <c r="USO108" s="7"/>
      <c r="USP108" s="7"/>
      <c r="USQ108" s="7"/>
      <c r="USR108" s="7"/>
      <c r="USS108" s="7"/>
      <c r="UST108" s="7"/>
      <c r="USU108" s="7"/>
      <c r="USV108" s="7"/>
      <c r="USW108" s="7"/>
      <c r="USX108" s="7"/>
      <c r="USY108" s="7"/>
      <c r="USZ108" s="7"/>
      <c r="UTA108" s="7"/>
      <c r="UTB108" s="7"/>
      <c r="UTC108" s="7"/>
      <c r="UTD108" s="7"/>
      <c r="UTE108" s="7"/>
      <c r="UTF108" s="7"/>
      <c r="UTG108" s="7"/>
      <c r="UTH108" s="7"/>
      <c r="UTI108" s="7"/>
      <c r="UTJ108" s="7"/>
      <c r="UTK108" s="7"/>
      <c r="UTL108" s="7"/>
      <c r="UTM108" s="7"/>
      <c r="UTN108" s="7"/>
      <c r="UTO108" s="7"/>
      <c r="UTP108" s="7"/>
      <c r="UTQ108" s="7"/>
      <c r="UTR108" s="7"/>
      <c r="UTS108" s="7"/>
      <c r="UTT108" s="7"/>
      <c r="UTU108" s="7"/>
      <c r="UTV108" s="7"/>
      <c r="UTW108" s="7"/>
      <c r="UTX108" s="7"/>
      <c r="UTY108" s="7"/>
      <c r="UTZ108" s="7"/>
      <c r="UUA108" s="7"/>
      <c r="UUB108" s="7"/>
      <c r="UUC108" s="7"/>
      <c r="UUD108" s="7"/>
      <c r="UUE108" s="7"/>
      <c r="UUF108" s="7"/>
      <c r="UUG108" s="7"/>
      <c r="UUH108" s="7"/>
      <c r="UUI108" s="7"/>
      <c r="UUJ108" s="7"/>
      <c r="UUK108" s="7"/>
      <c r="UUL108" s="7"/>
      <c r="UUM108" s="7"/>
      <c r="UUN108" s="7"/>
      <c r="UUO108" s="7"/>
      <c r="UUP108" s="7"/>
      <c r="UUQ108" s="7"/>
      <c r="UUR108" s="7"/>
      <c r="UUS108" s="7"/>
      <c r="UUT108" s="7"/>
      <c r="UUU108" s="7"/>
      <c r="UUV108" s="7"/>
      <c r="UUW108" s="7"/>
      <c r="UUX108" s="7"/>
      <c r="UUY108" s="7"/>
      <c r="UUZ108" s="7"/>
      <c r="UVA108" s="7"/>
      <c r="UVB108" s="7"/>
      <c r="UVC108" s="7"/>
      <c r="UVD108" s="7"/>
      <c r="UVE108" s="7"/>
      <c r="UVF108" s="7"/>
      <c r="UVG108" s="7"/>
      <c r="UVH108" s="7"/>
      <c r="UVI108" s="7"/>
      <c r="UVJ108" s="7"/>
      <c r="UVK108" s="7"/>
      <c r="UVL108" s="7"/>
      <c r="UVM108" s="7"/>
      <c r="UVN108" s="7"/>
      <c r="UVO108" s="7"/>
      <c r="UVP108" s="7"/>
      <c r="UVQ108" s="7"/>
      <c r="UVR108" s="7"/>
      <c r="UVS108" s="7"/>
      <c r="UVT108" s="7"/>
      <c r="UVU108" s="7"/>
      <c r="UVV108" s="7"/>
      <c r="UVW108" s="7"/>
      <c r="UVX108" s="7"/>
      <c r="UVY108" s="7"/>
      <c r="UVZ108" s="7"/>
      <c r="UWA108" s="7"/>
      <c r="UWB108" s="7"/>
      <c r="UWC108" s="7"/>
      <c r="UWD108" s="7"/>
      <c r="UWE108" s="7"/>
      <c r="UWF108" s="7"/>
      <c r="UWG108" s="7"/>
      <c r="UWH108" s="7"/>
      <c r="UWI108" s="7"/>
      <c r="UWJ108" s="7"/>
      <c r="UWK108" s="7"/>
      <c r="UWL108" s="7"/>
      <c r="UWM108" s="7"/>
      <c r="UWN108" s="7"/>
      <c r="UWO108" s="7"/>
      <c r="UWP108" s="7"/>
      <c r="UWQ108" s="7"/>
      <c r="UWR108" s="7"/>
      <c r="UWS108" s="7"/>
      <c r="UWT108" s="7"/>
      <c r="UWU108" s="7"/>
      <c r="UWV108" s="7"/>
      <c r="UWW108" s="7"/>
      <c r="UWX108" s="7"/>
      <c r="UWY108" s="7"/>
      <c r="UWZ108" s="7"/>
      <c r="UXA108" s="7"/>
      <c r="UXB108" s="7"/>
      <c r="UXC108" s="7"/>
      <c r="UXD108" s="7"/>
      <c r="UXE108" s="7"/>
      <c r="UXF108" s="7"/>
      <c r="UXG108" s="7"/>
      <c r="UXH108" s="7"/>
      <c r="UXI108" s="7"/>
      <c r="UXJ108" s="7"/>
      <c r="UXK108" s="7"/>
      <c r="UXL108" s="7"/>
      <c r="UXM108" s="7"/>
      <c r="UXN108" s="7"/>
      <c r="UXO108" s="7"/>
      <c r="UXP108" s="7"/>
      <c r="UXQ108" s="7"/>
      <c r="UXR108" s="7"/>
      <c r="UXS108" s="7"/>
      <c r="UXT108" s="7"/>
      <c r="UXU108" s="7"/>
      <c r="UXV108" s="7"/>
      <c r="UXW108" s="7"/>
      <c r="UXX108" s="7"/>
      <c r="UXY108" s="7"/>
      <c r="UXZ108" s="7"/>
      <c r="UYA108" s="7"/>
      <c r="UYB108" s="7"/>
      <c r="UYC108" s="7"/>
      <c r="UYD108" s="7"/>
      <c r="UYE108" s="7"/>
      <c r="UYF108" s="7"/>
      <c r="UYG108" s="7"/>
      <c r="UYH108" s="7"/>
      <c r="UYI108" s="7"/>
      <c r="UYJ108" s="7"/>
      <c r="UYK108" s="7"/>
      <c r="UYL108" s="7"/>
      <c r="UYM108" s="7"/>
      <c r="UYN108" s="7"/>
      <c r="UYO108" s="7"/>
      <c r="UYP108" s="7"/>
      <c r="UYQ108" s="7"/>
      <c r="UYR108" s="7"/>
      <c r="UYS108" s="7"/>
      <c r="UYT108" s="7"/>
      <c r="UYU108" s="7"/>
      <c r="UYV108" s="7"/>
      <c r="UYW108" s="7"/>
      <c r="UYX108" s="7"/>
      <c r="UYY108" s="7"/>
      <c r="UYZ108" s="7"/>
      <c r="UZA108" s="7"/>
      <c r="UZB108" s="7"/>
      <c r="UZC108" s="7"/>
      <c r="UZD108" s="7"/>
      <c r="UZE108" s="7"/>
      <c r="UZF108" s="7"/>
      <c r="UZG108" s="7"/>
      <c r="UZH108" s="7"/>
      <c r="UZI108" s="7"/>
      <c r="UZJ108" s="7"/>
      <c r="UZK108" s="7"/>
      <c r="UZL108" s="7"/>
      <c r="UZM108" s="7"/>
      <c r="UZN108" s="7"/>
      <c r="UZO108" s="7"/>
      <c r="UZP108" s="7"/>
      <c r="UZQ108" s="7"/>
      <c r="UZR108" s="7"/>
      <c r="UZS108" s="7"/>
      <c r="UZT108" s="7"/>
      <c r="UZU108" s="7"/>
      <c r="UZV108" s="7"/>
      <c r="UZW108" s="7"/>
      <c r="UZX108" s="7"/>
      <c r="UZY108" s="7"/>
      <c r="UZZ108" s="7"/>
      <c r="VAA108" s="7"/>
      <c r="VAB108" s="7"/>
      <c r="VAC108" s="7"/>
      <c r="VAD108" s="7"/>
      <c r="VAE108" s="7"/>
      <c r="VAF108" s="7"/>
      <c r="VAG108" s="7"/>
      <c r="VAH108" s="7"/>
      <c r="VAI108" s="7"/>
      <c r="VAJ108" s="7"/>
      <c r="VAK108" s="7"/>
      <c r="VAL108" s="7"/>
      <c r="VAM108" s="7"/>
      <c r="VAN108" s="7"/>
      <c r="VAO108" s="7"/>
      <c r="VAP108" s="7"/>
      <c r="VAQ108" s="7"/>
      <c r="VAR108" s="7"/>
      <c r="VAS108" s="7"/>
      <c r="VAT108" s="7"/>
      <c r="VAU108" s="7"/>
      <c r="VAV108" s="7"/>
      <c r="VAW108" s="7"/>
      <c r="VAX108" s="7"/>
      <c r="VAY108" s="7"/>
      <c r="VAZ108" s="7"/>
      <c r="VBA108" s="7"/>
      <c r="VBB108" s="7"/>
      <c r="VBC108" s="7"/>
      <c r="VBD108" s="7"/>
      <c r="VBE108" s="7"/>
      <c r="VBF108" s="7"/>
      <c r="VBG108" s="7"/>
      <c r="VBH108" s="7"/>
      <c r="VBI108" s="7"/>
      <c r="VBJ108" s="7"/>
      <c r="VBK108" s="7"/>
      <c r="VBL108" s="7"/>
      <c r="VBM108" s="7"/>
      <c r="VBN108" s="7"/>
      <c r="VBO108" s="7"/>
      <c r="VBP108" s="7"/>
      <c r="VBQ108" s="7"/>
      <c r="VBR108" s="7"/>
      <c r="VBS108" s="7"/>
      <c r="VBT108" s="7"/>
      <c r="VBU108" s="7"/>
      <c r="VBV108" s="7"/>
      <c r="VBW108" s="7"/>
      <c r="VBX108" s="7"/>
      <c r="VBY108" s="7"/>
      <c r="VBZ108" s="7"/>
      <c r="VCA108" s="7"/>
      <c r="VCB108" s="7"/>
      <c r="VCC108" s="7"/>
      <c r="VCD108" s="7"/>
      <c r="VCE108" s="7"/>
      <c r="VCF108" s="7"/>
      <c r="VCG108" s="7"/>
      <c r="VCH108" s="7"/>
      <c r="VCI108" s="7"/>
      <c r="VCJ108" s="7"/>
      <c r="VCK108" s="7"/>
      <c r="VCL108" s="7"/>
      <c r="VCM108" s="7"/>
      <c r="VCN108" s="7"/>
      <c r="VCO108" s="7"/>
      <c r="VCP108" s="7"/>
      <c r="VCQ108" s="7"/>
      <c r="VCR108" s="7"/>
      <c r="VCS108" s="7"/>
      <c r="VCT108" s="7"/>
      <c r="VCU108" s="7"/>
      <c r="VCV108" s="7"/>
      <c r="VCW108" s="7"/>
      <c r="VCX108" s="7"/>
      <c r="VCY108" s="7"/>
      <c r="VCZ108" s="7"/>
      <c r="VDA108" s="7"/>
      <c r="VDB108" s="7"/>
      <c r="VDC108" s="7"/>
      <c r="VDD108" s="7"/>
      <c r="VDE108" s="7"/>
      <c r="VDF108" s="7"/>
      <c r="VDG108" s="7"/>
      <c r="VDH108" s="7"/>
      <c r="VDI108" s="7"/>
      <c r="VDJ108" s="7"/>
      <c r="VDK108" s="7"/>
      <c r="VDL108" s="7"/>
      <c r="VDM108" s="7"/>
      <c r="VDN108" s="7"/>
      <c r="VDO108" s="7"/>
      <c r="VDP108" s="7"/>
      <c r="VDQ108" s="7"/>
      <c r="VDR108" s="7"/>
      <c r="VDS108" s="7"/>
      <c r="VDT108" s="7"/>
      <c r="VDU108" s="7"/>
      <c r="VDV108" s="7"/>
      <c r="VDW108" s="7"/>
      <c r="VDX108" s="7"/>
      <c r="VDY108" s="7"/>
      <c r="VDZ108" s="7"/>
      <c r="VEA108" s="7"/>
      <c r="VEB108" s="7"/>
      <c r="VEC108" s="7"/>
      <c r="VED108" s="7"/>
      <c r="VEE108" s="7"/>
      <c r="VEF108" s="7"/>
      <c r="VEG108" s="7"/>
      <c r="VEH108" s="7"/>
      <c r="VEI108" s="7"/>
      <c r="VEJ108" s="7"/>
      <c r="VEK108" s="7"/>
      <c r="VEL108" s="7"/>
      <c r="VEM108" s="7"/>
      <c r="VEN108" s="7"/>
      <c r="VEO108" s="7"/>
      <c r="VEP108" s="7"/>
      <c r="VEQ108" s="7"/>
      <c r="VER108" s="7"/>
      <c r="VES108" s="7"/>
      <c r="VET108" s="7"/>
      <c r="VEU108" s="7"/>
      <c r="VEV108" s="7"/>
      <c r="VEW108" s="7"/>
      <c r="VEX108" s="7"/>
      <c r="VEY108" s="7"/>
      <c r="VEZ108" s="7"/>
      <c r="VFA108" s="7"/>
      <c r="VFB108" s="7"/>
      <c r="VFC108" s="7"/>
      <c r="VFD108" s="7"/>
      <c r="VFE108" s="7"/>
      <c r="VFF108" s="7"/>
      <c r="VFG108" s="7"/>
      <c r="VFH108" s="7"/>
      <c r="VFI108" s="7"/>
      <c r="VFJ108" s="7"/>
      <c r="VFK108" s="7"/>
      <c r="VFL108" s="7"/>
      <c r="VFM108" s="7"/>
      <c r="VFN108" s="7"/>
      <c r="VFO108" s="7"/>
      <c r="VFP108" s="7"/>
      <c r="VFQ108" s="7"/>
      <c r="VFR108" s="7"/>
      <c r="VFS108" s="7"/>
      <c r="VFT108" s="7"/>
      <c r="VFU108" s="7"/>
      <c r="VFV108" s="7"/>
      <c r="VFW108" s="7"/>
      <c r="VFX108" s="7"/>
      <c r="VFY108" s="7"/>
      <c r="VFZ108" s="7"/>
      <c r="VGA108" s="7"/>
      <c r="VGB108" s="7"/>
      <c r="VGC108" s="7"/>
      <c r="VGD108" s="7"/>
      <c r="VGE108" s="7"/>
      <c r="VGF108" s="7"/>
      <c r="VGG108" s="7"/>
      <c r="VGH108" s="7"/>
      <c r="VGI108" s="7"/>
      <c r="VGJ108" s="7"/>
      <c r="VGK108" s="7"/>
      <c r="VGL108" s="7"/>
      <c r="VGM108" s="7"/>
      <c r="VGN108" s="7"/>
      <c r="VGO108" s="7"/>
      <c r="VGP108" s="7"/>
      <c r="VGQ108" s="7"/>
      <c r="VGR108" s="7"/>
      <c r="VGS108" s="7"/>
      <c r="VGT108" s="7"/>
      <c r="VGU108" s="7"/>
      <c r="VGV108" s="7"/>
      <c r="VGW108" s="7"/>
      <c r="VGX108" s="7"/>
      <c r="VGY108" s="7"/>
      <c r="VGZ108" s="7"/>
      <c r="VHA108" s="7"/>
      <c r="VHB108" s="7"/>
      <c r="VHC108" s="7"/>
      <c r="VHD108" s="7"/>
      <c r="VHE108" s="7"/>
      <c r="VHF108" s="7"/>
      <c r="VHG108" s="7"/>
      <c r="VHH108" s="7"/>
      <c r="VHI108" s="7"/>
      <c r="VHJ108" s="7"/>
      <c r="VHK108" s="7"/>
      <c r="VHL108" s="7"/>
      <c r="VHM108" s="7"/>
      <c r="VHN108" s="7"/>
      <c r="VHO108" s="7"/>
      <c r="VHP108" s="7"/>
      <c r="VHQ108" s="7"/>
      <c r="VHR108" s="7"/>
      <c r="VHS108" s="7"/>
      <c r="VHT108" s="7"/>
      <c r="VHU108" s="7"/>
      <c r="VHV108" s="7"/>
      <c r="VHW108" s="7"/>
      <c r="VHX108" s="7"/>
      <c r="VHY108" s="7"/>
      <c r="VHZ108" s="7"/>
      <c r="VIA108" s="7"/>
      <c r="VIB108" s="7"/>
      <c r="VIC108" s="7"/>
      <c r="VID108" s="7"/>
      <c r="VIE108" s="7"/>
      <c r="VIF108" s="7"/>
      <c r="VIG108" s="7"/>
      <c r="VIH108" s="7"/>
      <c r="VII108" s="7"/>
      <c r="VIJ108" s="7"/>
      <c r="VIK108" s="7"/>
      <c r="VIL108" s="7"/>
      <c r="VIM108" s="7"/>
      <c r="VIN108" s="7"/>
      <c r="VIO108" s="7"/>
      <c r="VIP108" s="7"/>
      <c r="VIQ108" s="7"/>
      <c r="VIR108" s="7"/>
      <c r="VIS108" s="7"/>
      <c r="VIT108" s="7"/>
      <c r="VIU108" s="7"/>
      <c r="VIV108" s="7"/>
      <c r="VIW108" s="7"/>
      <c r="VIX108" s="7"/>
      <c r="VIY108" s="7"/>
      <c r="VIZ108" s="7"/>
      <c r="VJA108" s="7"/>
      <c r="VJB108" s="7"/>
      <c r="VJC108" s="7"/>
      <c r="VJD108" s="7"/>
      <c r="VJE108" s="7"/>
      <c r="VJF108" s="7"/>
      <c r="VJG108" s="7"/>
      <c r="VJH108" s="7"/>
      <c r="VJI108" s="7"/>
      <c r="VJJ108" s="7"/>
      <c r="VJK108" s="7"/>
      <c r="VJL108" s="7"/>
      <c r="VJM108" s="7"/>
      <c r="VJN108" s="7"/>
      <c r="VJO108" s="7"/>
      <c r="VJP108" s="7"/>
      <c r="VJQ108" s="7"/>
      <c r="VJR108" s="7"/>
      <c r="VJS108" s="7"/>
      <c r="VJT108" s="7"/>
      <c r="VJU108" s="7"/>
      <c r="VJV108" s="7"/>
      <c r="VJW108" s="7"/>
      <c r="VJX108" s="7"/>
      <c r="VJY108" s="7"/>
      <c r="VJZ108" s="7"/>
      <c r="VKA108" s="7"/>
      <c r="VKB108" s="7"/>
      <c r="VKC108" s="7"/>
      <c r="VKD108" s="7"/>
      <c r="VKE108" s="7"/>
      <c r="VKF108" s="7"/>
      <c r="VKG108" s="7"/>
      <c r="VKH108" s="7"/>
      <c r="VKI108" s="7"/>
      <c r="VKJ108" s="7"/>
      <c r="VKK108" s="7"/>
      <c r="VKL108" s="7"/>
      <c r="VKM108" s="7"/>
      <c r="VKN108" s="7"/>
      <c r="VKO108" s="7"/>
      <c r="VKP108" s="7"/>
      <c r="VKQ108" s="7"/>
      <c r="VKR108" s="7"/>
      <c r="VKS108" s="7"/>
      <c r="VKT108" s="7"/>
      <c r="VKU108" s="7"/>
      <c r="VKV108" s="7"/>
      <c r="VKW108" s="7"/>
      <c r="VKX108" s="7"/>
      <c r="VKY108" s="7"/>
      <c r="VKZ108" s="7"/>
      <c r="VLA108" s="7"/>
      <c r="VLB108" s="7"/>
      <c r="VLC108" s="7"/>
      <c r="VLD108" s="7"/>
      <c r="VLE108" s="7"/>
      <c r="VLF108" s="7"/>
      <c r="VLG108" s="7"/>
      <c r="VLH108" s="7"/>
      <c r="VLI108" s="7"/>
      <c r="VLJ108" s="7"/>
      <c r="VLK108" s="7"/>
      <c r="VLL108" s="7"/>
      <c r="VLM108" s="7"/>
      <c r="VLN108" s="7"/>
      <c r="VLO108" s="7"/>
      <c r="VLP108" s="7"/>
      <c r="VLQ108" s="7"/>
      <c r="VLR108" s="7"/>
      <c r="VLS108" s="7"/>
      <c r="VLT108" s="7"/>
      <c r="VLU108" s="7"/>
      <c r="VLV108" s="7"/>
      <c r="VLW108" s="7"/>
      <c r="VLX108" s="7"/>
      <c r="VLY108" s="7"/>
      <c r="VLZ108" s="7"/>
      <c r="VMA108" s="7"/>
      <c r="VMB108" s="7"/>
      <c r="VMC108" s="7"/>
      <c r="VMD108" s="7"/>
      <c r="VME108" s="7"/>
      <c r="VMF108" s="7"/>
      <c r="VMG108" s="7"/>
      <c r="VMH108" s="7"/>
      <c r="VMI108" s="7"/>
      <c r="VMJ108" s="7"/>
      <c r="VMK108" s="7"/>
      <c r="VML108" s="7"/>
      <c r="VMM108" s="7"/>
      <c r="VMN108" s="7"/>
      <c r="VMO108" s="7"/>
      <c r="VMP108" s="7"/>
      <c r="VMQ108" s="7"/>
      <c r="VMR108" s="7"/>
      <c r="VMS108" s="7"/>
      <c r="VMT108" s="7"/>
      <c r="VMU108" s="7"/>
      <c r="VMV108" s="7"/>
      <c r="VMW108" s="7"/>
      <c r="VMX108" s="7"/>
      <c r="VMY108" s="7"/>
      <c r="VMZ108" s="7"/>
      <c r="VNA108" s="7"/>
      <c r="VNB108" s="7"/>
      <c r="VNC108" s="7"/>
      <c r="VND108" s="7"/>
      <c r="VNE108" s="7"/>
      <c r="VNF108" s="7"/>
      <c r="VNG108" s="7"/>
      <c r="VNH108" s="7"/>
      <c r="VNI108" s="7"/>
      <c r="VNJ108" s="7"/>
      <c r="VNK108" s="7"/>
      <c r="VNL108" s="7"/>
      <c r="VNM108" s="7"/>
      <c r="VNN108" s="7"/>
      <c r="VNO108" s="7"/>
      <c r="VNP108" s="7"/>
      <c r="VNQ108" s="7"/>
      <c r="VNR108" s="7"/>
      <c r="VNS108" s="7"/>
      <c r="VNT108" s="7"/>
      <c r="VNU108" s="7"/>
      <c r="VNV108" s="7"/>
      <c r="VNW108" s="7"/>
      <c r="VNX108" s="7"/>
      <c r="VNY108" s="7"/>
      <c r="VNZ108" s="7"/>
      <c r="VOA108" s="7"/>
      <c r="VOB108" s="7"/>
      <c r="VOC108" s="7"/>
      <c r="VOD108" s="7"/>
      <c r="VOE108" s="7"/>
      <c r="VOF108" s="7"/>
      <c r="VOG108" s="7"/>
      <c r="VOH108" s="7"/>
      <c r="VOI108" s="7"/>
      <c r="VOJ108" s="7"/>
      <c r="VOK108" s="7"/>
      <c r="VOL108" s="7"/>
      <c r="VOM108" s="7"/>
      <c r="VON108" s="7"/>
      <c r="VOO108" s="7"/>
      <c r="VOP108" s="7"/>
      <c r="VOQ108" s="7"/>
      <c r="VOR108" s="7"/>
      <c r="VOS108" s="7"/>
      <c r="VOT108" s="7"/>
      <c r="VOU108" s="7"/>
      <c r="VOV108" s="7"/>
      <c r="VOW108" s="7"/>
      <c r="VOX108" s="7"/>
      <c r="VOY108" s="7"/>
      <c r="VOZ108" s="7"/>
      <c r="VPA108" s="7"/>
      <c r="VPB108" s="7"/>
      <c r="VPC108" s="7"/>
      <c r="VPD108" s="7"/>
      <c r="VPE108" s="7"/>
      <c r="VPF108" s="7"/>
      <c r="VPG108" s="7"/>
      <c r="VPH108" s="7"/>
      <c r="VPI108" s="7"/>
      <c r="VPJ108" s="7"/>
      <c r="VPK108" s="7"/>
      <c r="VPL108" s="7"/>
      <c r="VPM108" s="7"/>
      <c r="VPN108" s="7"/>
      <c r="VPO108" s="7"/>
      <c r="VPP108" s="7"/>
      <c r="VPQ108" s="7"/>
      <c r="VPR108" s="7"/>
      <c r="VPS108" s="7"/>
      <c r="VPT108" s="7"/>
      <c r="VPU108" s="7"/>
      <c r="VPV108" s="7"/>
      <c r="VPW108" s="7"/>
      <c r="VPX108" s="7"/>
      <c r="VPY108" s="7"/>
      <c r="VPZ108" s="7"/>
      <c r="VQA108" s="7"/>
      <c r="VQB108" s="7"/>
      <c r="VQC108" s="7"/>
      <c r="VQD108" s="7"/>
      <c r="VQE108" s="7"/>
      <c r="VQF108" s="7"/>
      <c r="VQG108" s="7"/>
      <c r="VQH108" s="7"/>
      <c r="VQI108" s="7"/>
      <c r="VQJ108" s="7"/>
      <c r="VQK108" s="7"/>
      <c r="VQL108" s="7"/>
      <c r="VQM108" s="7"/>
      <c r="VQN108" s="7"/>
      <c r="VQO108" s="7"/>
      <c r="VQP108" s="7"/>
      <c r="VQQ108" s="7"/>
      <c r="VQR108" s="7"/>
      <c r="VQS108" s="7"/>
      <c r="VQT108" s="7"/>
      <c r="VQU108" s="7"/>
      <c r="VQV108" s="7"/>
      <c r="VQW108" s="7"/>
      <c r="VQX108" s="7"/>
      <c r="VQY108" s="7"/>
      <c r="VQZ108" s="7"/>
      <c r="VRA108" s="7"/>
      <c r="VRB108" s="7"/>
      <c r="VRC108" s="7"/>
      <c r="VRD108" s="7"/>
      <c r="VRE108" s="7"/>
      <c r="VRF108" s="7"/>
      <c r="VRG108" s="7"/>
      <c r="VRH108" s="7"/>
      <c r="VRI108" s="7"/>
      <c r="VRJ108" s="7"/>
      <c r="VRK108" s="7"/>
      <c r="VRL108" s="7"/>
      <c r="VRM108" s="7"/>
      <c r="VRN108" s="7"/>
      <c r="VRO108" s="7"/>
      <c r="VRP108" s="7"/>
      <c r="VRQ108" s="7"/>
      <c r="VRR108" s="7"/>
      <c r="VRS108" s="7"/>
      <c r="VRT108" s="7"/>
      <c r="VRU108" s="7"/>
      <c r="VRV108" s="7"/>
      <c r="VRW108" s="7"/>
      <c r="VRX108" s="7"/>
      <c r="VRY108" s="7"/>
      <c r="VRZ108" s="7"/>
      <c r="VSA108" s="7"/>
      <c r="VSB108" s="7"/>
      <c r="VSC108" s="7"/>
      <c r="VSD108" s="7"/>
      <c r="VSE108" s="7"/>
      <c r="VSF108" s="7"/>
      <c r="VSG108" s="7"/>
      <c r="VSH108" s="7"/>
      <c r="VSI108" s="7"/>
      <c r="VSJ108" s="7"/>
      <c r="VSK108" s="7"/>
      <c r="VSL108" s="7"/>
      <c r="VSM108" s="7"/>
      <c r="VSN108" s="7"/>
      <c r="VSO108" s="7"/>
      <c r="VSP108" s="7"/>
      <c r="VSQ108" s="7"/>
      <c r="VSR108" s="7"/>
      <c r="VSS108" s="7"/>
      <c r="VST108" s="7"/>
      <c r="VSU108" s="7"/>
      <c r="VSV108" s="7"/>
      <c r="VSW108" s="7"/>
      <c r="VSX108" s="7"/>
      <c r="VSY108" s="7"/>
      <c r="VSZ108" s="7"/>
      <c r="VTA108" s="7"/>
      <c r="VTB108" s="7"/>
      <c r="VTC108" s="7"/>
      <c r="VTD108" s="7"/>
      <c r="VTE108" s="7"/>
      <c r="VTF108" s="7"/>
      <c r="VTG108" s="7"/>
      <c r="VTH108" s="7"/>
      <c r="VTI108" s="7"/>
      <c r="VTJ108" s="7"/>
      <c r="VTK108" s="7"/>
      <c r="VTL108" s="7"/>
      <c r="VTM108" s="7"/>
      <c r="VTN108" s="7"/>
      <c r="VTO108" s="7"/>
      <c r="VTP108" s="7"/>
      <c r="VTQ108" s="7"/>
      <c r="VTR108" s="7"/>
      <c r="VTS108" s="7"/>
      <c r="VTT108" s="7"/>
      <c r="VTU108" s="7"/>
      <c r="VTV108" s="7"/>
      <c r="VTW108" s="7"/>
      <c r="VTX108" s="7"/>
      <c r="VTY108" s="7"/>
      <c r="VTZ108" s="7"/>
      <c r="VUA108" s="7"/>
      <c r="VUB108" s="7"/>
      <c r="VUC108" s="7"/>
      <c r="VUD108" s="7"/>
      <c r="VUE108" s="7"/>
      <c r="VUF108" s="7"/>
      <c r="VUG108" s="7"/>
      <c r="VUH108" s="7"/>
      <c r="VUI108" s="7"/>
      <c r="VUJ108" s="7"/>
      <c r="VUK108" s="7"/>
      <c r="VUL108" s="7"/>
      <c r="VUM108" s="7"/>
      <c r="VUN108" s="7"/>
      <c r="VUO108" s="7"/>
      <c r="VUP108" s="7"/>
      <c r="VUQ108" s="7"/>
      <c r="VUR108" s="7"/>
      <c r="VUS108" s="7"/>
      <c r="VUT108" s="7"/>
      <c r="VUU108" s="7"/>
      <c r="VUV108" s="7"/>
      <c r="VUW108" s="7"/>
      <c r="VUX108" s="7"/>
      <c r="VUY108" s="7"/>
      <c r="VUZ108" s="7"/>
      <c r="VVA108" s="7"/>
      <c r="VVB108" s="7"/>
      <c r="VVC108" s="7"/>
      <c r="VVD108" s="7"/>
      <c r="VVE108" s="7"/>
      <c r="VVF108" s="7"/>
      <c r="VVG108" s="7"/>
      <c r="VVH108" s="7"/>
      <c r="VVI108" s="7"/>
      <c r="VVJ108" s="7"/>
      <c r="VVK108" s="7"/>
      <c r="VVL108" s="7"/>
      <c r="VVM108" s="7"/>
      <c r="VVN108" s="7"/>
      <c r="VVO108" s="7"/>
      <c r="VVP108" s="7"/>
      <c r="VVQ108" s="7"/>
      <c r="VVR108" s="7"/>
      <c r="VVS108" s="7"/>
      <c r="VVT108" s="7"/>
      <c r="VVU108" s="7"/>
      <c r="VVV108" s="7"/>
      <c r="VVW108" s="7"/>
      <c r="VVX108" s="7"/>
      <c r="VVY108" s="7"/>
      <c r="VVZ108" s="7"/>
      <c r="VWA108" s="7"/>
      <c r="VWB108" s="7"/>
      <c r="VWC108" s="7"/>
      <c r="VWD108" s="7"/>
      <c r="VWE108" s="7"/>
      <c r="VWF108" s="7"/>
      <c r="VWG108" s="7"/>
      <c r="VWH108" s="7"/>
      <c r="VWI108" s="7"/>
      <c r="VWJ108" s="7"/>
      <c r="VWK108" s="7"/>
      <c r="VWL108" s="7"/>
      <c r="VWM108" s="7"/>
      <c r="VWN108" s="7"/>
      <c r="VWO108" s="7"/>
      <c r="VWP108" s="7"/>
      <c r="VWQ108" s="7"/>
      <c r="VWR108" s="7"/>
      <c r="VWS108" s="7"/>
      <c r="VWT108" s="7"/>
      <c r="VWU108" s="7"/>
      <c r="VWV108" s="7"/>
      <c r="VWW108" s="7"/>
      <c r="VWX108" s="7"/>
      <c r="VWY108" s="7"/>
      <c r="VWZ108" s="7"/>
      <c r="VXA108" s="7"/>
      <c r="VXB108" s="7"/>
      <c r="VXC108" s="7"/>
      <c r="VXD108" s="7"/>
      <c r="VXE108" s="7"/>
      <c r="VXF108" s="7"/>
      <c r="VXG108" s="7"/>
      <c r="VXH108" s="7"/>
      <c r="VXI108" s="7"/>
      <c r="VXJ108" s="7"/>
      <c r="VXK108" s="7"/>
      <c r="VXL108" s="7"/>
      <c r="VXM108" s="7"/>
      <c r="VXN108" s="7"/>
      <c r="VXO108" s="7"/>
      <c r="VXP108" s="7"/>
      <c r="VXQ108" s="7"/>
      <c r="VXR108" s="7"/>
      <c r="VXS108" s="7"/>
      <c r="VXT108" s="7"/>
      <c r="VXU108" s="7"/>
      <c r="VXV108" s="7"/>
      <c r="VXW108" s="7"/>
      <c r="VXX108" s="7"/>
      <c r="VXY108" s="7"/>
      <c r="VXZ108" s="7"/>
      <c r="VYA108" s="7"/>
      <c r="VYB108" s="7"/>
      <c r="VYC108" s="7"/>
      <c r="VYD108" s="7"/>
      <c r="VYE108" s="7"/>
      <c r="VYF108" s="7"/>
      <c r="VYG108" s="7"/>
      <c r="VYH108" s="7"/>
      <c r="VYI108" s="7"/>
      <c r="VYJ108" s="7"/>
      <c r="VYK108" s="7"/>
      <c r="VYL108" s="7"/>
      <c r="VYM108" s="7"/>
      <c r="VYN108" s="7"/>
      <c r="VYO108" s="7"/>
      <c r="VYP108" s="7"/>
      <c r="VYQ108" s="7"/>
      <c r="VYR108" s="7"/>
      <c r="VYS108" s="7"/>
      <c r="VYT108" s="7"/>
      <c r="VYU108" s="7"/>
      <c r="VYV108" s="7"/>
      <c r="VYW108" s="7"/>
      <c r="VYX108" s="7"/>
      <c r="VYY108" s="7"/>
      <c r="VYZ108" s="7"/>
      <c r="VZA108" s="7"/>
      <c r="VZB108" s="7"/>
      <c r="VZC108" s="7"/>
      <c r="VZD108" s="7"/>
      <c r="VZE108" s="7"/>
      <c r="VZF108" s="7"/>
      <c r="VZG108" s="7"/>
      <c r="VZH108" s="7"/>
      <c r="VZI108" s="7"/>
      <c r="VZJ108" s="7"/>
      <c r="VZK108" s="7"/>
      <c r="VZL108" s="7"/>
      <c r="VZM108" s="7"/>
      <c r="VZN108" s="7"/>
      <c r="VZO108" s="7"/>
      <c r="VZP108" s="7"/>
      <c r="VZQ108" s="7"/>
      <c r="VZR108" s="7"/>
      <c r="VZS108" s="7"/>
      <c r="VZT108" s="7"/>
      <c r="VZU108" s="7"/>
      <c r="VZV108" s="7"/>
      <c r="VZW108" s="7"/>
      <c r="VZX108" s="7"/>
      <c r="VZY108" s="7"/>
      <c r="VZZ108" s="7"/>
      <c r="WAA108" s="7"/>
      <c r="WAB108" s="7"/>
      <c r="WAC108" s="7"/>
      <c r="WAD108" s="7"/>
      <c r="WAE108" s="7"/>
      <c r="WAF108" s="7"/>
      <c r="WAG108" s="7"/>
      <c r="WAH108" s="7"/>
      <c r="WAI108" s="7"/>
      <c r="WAJ108" s="7"/>
      <c r="WAK108" s="7"/>
      <c r="WAL108" s="7"/>
      <c r="WAM108" s="7"/>
      <c r="WAN108" s="7"/>
      <c r="WAO108" s="7"/>
      <c r="WAP108" s="7"/>
      <c r="WAQ108" s="7"/>
      <c r="WAR108" s="7"/>
      <c r="WAS108" s="7"/>
      <c r="WAT108" s="7"/>
      <c r="WAU108" s="7"/>
      <c r="WAV108" s="7"/>
      <c r="WAW108" s="7"/>
      <c r="WAX108" s="7"/>
      <c r="WAY108" s="7"/>
      <c r="WAZ108" s="7"/>
      <c r="WBA108" s="7"/>
      <c r="WBB108" s="7"/>
      <c r="WBC108" s="7"/>
      <c r="WBD108" s="7"/>
      <c r="WBE108" s="7"/>
      <c r="WBF108" s="7"/>
      <c r="WBG108" s="7"/>
      <c r="WBH108" s="7"/>
      <c r="WBI108" s="7"/>
      <c r="WBJ108" s="7"/>
      <c r="WBK108" s="7"/>
      <c r="WBL108" s="7"/>
      <c r="WBM108" s="7"/>
      <c r="WBN108" s="7"/>
      <c r="WBO108" s="7"/>
      <c r="WBP108" s="7"/>
      <c r="WBQ108" s="7"/>
      <c r="WBR108" s="7"/>
      <c r="WBS108" s="7"/>
      <c r="WBT108" s="7"/>
      <c r="WBU108" s="7"/>
      <c r="WBV108" s="7"/>
      <c r="WBW108" s="7"/>
      <c r="WBX108" s="7"/>
      <c r="WBY108" s="7"/>
      <c r="WBZ108" s="7"/>
      <c r="WCA108" s="7"/>
      <c r="WCB108" s="7"/>
      <c r="WCC108" s="7"/>
      <c r="WCD108" s="7"/>
      <c r="WCE108" s="7"/>
      <c r="WCF108" s="7"/>
      <c r="WCG108" s="7"/>
      <c r="WCH108" s="7"/>
      <c r="WCI108" s="7"/>
      <c r="WCJ108" s="7"/>
      <c r="WCK108" s="7"/>
      <c r="WCL108" s="7"/>
      <c r="WCM108" s="7"/>
      <c r="WCN108" s="7"/>
      <c r="WCO108" s="7"/>
      <c r="WCP108" s="7"/>
      <c r="WCQ108" s="7"/>
      <c r="WCR108" s="7"/>
      <c r="WCS108" s="7"/>
      <c r="WCT108" s="7"/>
      <c r="WCU108" s="7"/>
      <c r="WCV108" s="7"/>
      <c r="WCW108" s="7"/>
      <c r="WCX108" s="7"/>
      <c r="WCY108" s="7"/>
      <c r="WCZ108" s="7"/>
      <c r="WDA108" s="7"/>
      <c r="WDB108" s="7"/>
      <c r="WDC108" s="7"/>
      <c r="WDD108" s="7"/>
      <c r="WDE108" s="7"/>
      <c r="WDF108" s="7"/>
      <c r="WDG108" s="7"/>
      <c r="WDH108" s="7"/>
      <c r="WDI108" s="7"/>
      <c r="WDJ108" s="7"/>
      <c r="WDK108" s="7"/>
      <c r="WDL108" s="7"/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  <c r="WRU108" s="7"/>
      <c r="WRV108" s="7"/>
      <c r="WRW108" s="7"/>
      <c r="WRX108" s="7"/>
      <c r="WRY108" s="7"/>
      <c r="WRZ108" s="7"/>
      <c r="WSA108" s="7"/>
      <c r="WSB108" s="7"/>
      <c r="WSC108" s="7"/>
      <c r="WSD108" s="7"/>
      <c r="WSE108" s="7"/>
      <c r="WSF108" s="7"/>
      <c r="WSG108" s="7"/>
      <c r="WSH108" s="7"/>
      <c r="WSI108" s="7"/>
      <c r="WSJ108" s="7"/>
      <c r="WSK108" s="7"/>
      <c r="WSL108" s="7"/>
      <c r="WSM108" s="7"/>
      <c r="WSN108" s="7"/>
      <c r="WSO108" s="7"/>
      <c r="WSP108" s="7"/>
      <c r="WSQ108" s="7"/>
      <c r="WSR108" s="7"/>
      <c r="WSS108" s="7"/>
      <c r="WST108" s="7"/>
      <c r="WSU108" s="7"/>
      <c r="WSV108" s="7"/>
      <c r="WSW108" s="7"/>
      <c r="WSX108" s="7"/>
      <c r="WSY108" s="7"/>
      <c r="WSZ108" s="7"/>
      <c r="WTA108" s="7"/>
      <c r="WTB108" s="7"/>
      <c r="WTC108" s="7"/>
      <c r="WTD108" s="7"/>
      <c r="WTE108" s="7"/>
      <c r="WTF108" s="7"/>
      <c r="WTG108" s="7"/>
      <c r="WTH108" s="7"/>
      <c r="WTI108" s="7"/>
      <c r="WTJ108" s="7"/>
      <c r="WTK108" s="7"/>
      <c r="WTL108" s="7"/>
      <c r="WTM108" s="7"/>
      <c r="WTN108" s="7"/>
      <c r="WTO108" s="7"/>
      <c r="WTP108" s="7"/>
      <c r="WTQ108" s="7"/>
      <c r="WTR108" s="7"/>
      <c r="WTS108" s="7"/>
      <c r="WTT108" s="7"/>
      <c r="WTU108" s="7"/>
      <c r="WTV108" s="7"/>
      <c r="WTW108" s="7"/>
      <c r="WTX108" s="7"/>
      <c r="WTY108" s="7"/>
      <c r="WTZ108" s="7"/>
      <c r="WUA108" s="7"/>
      <c r="WUB108" s="7"/>
      <c r="WUC108" s="7"/>
      <c r="WUD108" s="7"/>
      <c r="WUE108" s="7"/>
      <c r="WUF108" s="7"/>
      <c r="WUG108" s="7"/>
      <c r="WUH108" s="7"/>
      <c r="WUI108" s="7"/>
      <c r="WUJ108" s="7"/>
      <c r="WUK108" s="7"/>
      <c r="WUL108" s="7"/>
      <c r="WUM108" s="7"/>
      <c r="WUN108" s="7"/>
      <c r="WUO108" s="7"/>
      <c r="WUP108" s="7"/>
      <c r="WUQ108" s="7"/>
      <c r="WUR108" s="7"/>
      <c r="WUS108" s="7"/>
      <c r="WUT108" s="7"/>
      <c r="WUU108" s="7"/>
      <c r="WUV108" s="7"/>
      <c r="WUW108" s="7"/>
      <c r="WUX108" s="7"/>
      <c r="WUY108" s="7"/>
      <c r="WUZ108" s="7"/>
      <c r="WVA108" s="7"/>
      <c r="WVB108" s="7"/>
      <c r="WVC108" s="7"/>
      <c r="WVD108" s="7"/>
      <c r="WVE108" s="7"/>
      <c r="WVF108" s="7"/>
      <c r="WVG108" s="7"/>
      <c r="WVH108" s="7"/>
      <c r="WVI108" s="7"/>
      <c r="WVJ108" s="7"/>
      <c r="WVK108" s="7"/>
      <c r="WVL108" s="7"/>
      <c r="WVM108" s="7"/>
      <c r="WVN108" s="7"/>
      <c r="WVO108" s="7"/>
      <c r="WVP108" s="7"/>
      <c r="WVQ108" s="7"/>
      <c r="WVR108" s="7"/>
      <c r="WVS108" s="7"/>
      <c r="WVT108" s="7"/>
      <c r="WVU108" s="7"/>
      <c r="WVV108" s="7"/>
      <c r="WVW108" s="7"/>
      <c r="WVX108" s="7"/>
      <c r="WVY108" s="7"/>
    </row>
    <row r="109" spans="1:16384" customFormat="1" x14ac:dyDescent="0.2">
      <c r="A109" s="1"/>
      <c r="B109" s="2"/>
      <c r="C109" s="2"/>
      <c r="D109" s="2"/>
      <c r="E109" s="1"/>
      <c r="F109" s="3"/>
      <c r="G109" s="3"/>
      <c r="H109" s="4"/>
      <c r="I109" s="3"/>
      <c r="J109" s="3"/>
      <c r="K109" s="1"/>
      <c r="L109" s="3"/>
      <c r="M109" s="5"/>
      <c r="N109" s="3"/>
      <c r="O109" s="3"/>
      <c r="P109" s="6"/>
      <c r="Q109" s="3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</row>
    <row r="110" spans="1:16384" customFormat="1" x14ac:dyDescent="0.2">
      <c r="A110" s="1"/>
      <c r="B110" s="2"/>
      <c r="C110" s="2"/>
      <c r="D110" s="2"/>
      <c r="E110" s="1"/>
      <c r="F110" s="3"/>
      <c r="G110" s="3"/>
      <c r="H110" s="4"/>
      <c r="I110" s="3"/>
      <c r="J110" s="3"/>
      <c r="K110" s="1"/>
      <c r="L110" s="3"/>
      <c r="M110" s="5"/>
      <c r="N110" s="3"/>
      <c r="O110" s="3"/>
      <c r="P110" s="6"/>
      <c r="Q110" s="3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</row>
    <row r="111" spans="1:16384" customFormat="1" x14ac:dyDescent="0.2">
      <c r="A111" s="1"/>
      <c r="B111" s="2"/>
      <c r="C111" s="2"/>
      <c r="D111" s="2"/>
      <c r="E111" s="1"/>
      <c r="F111" s="3"/>
      <c r="G111" s="3"/>
      <c r="H111" s="4"/>
      <c r="I111" s="3"/>
      <c r="J111" s="3"/>
      <c r="K111" s="1"/>
      <c r="L111" s="3"/>
      <c r="M111" s="5"/>
      <c r="N111" s="3"/>
      <c r="O111" s="3"/>
      <c r="P111" s="6"/>
      <c r="Q111" s="3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</row>
    <row r="112" spans="1:16384" customFormat="1" x14ac:dyDescent="0.2">
      <c r="A112" s="1"/>
      <c r="B112" s="2"/>
      <c r="C112" s="2"/>
      <c r="D112" s="2"/>
      <c r="E112" s="1"/>
      <c r="F112" s="3"/>
      <c r="G112" s="3"/>
      <c r="H112" s="4"/>
      <c r="I112" s="3"/>
      <c r="J112" s="3"/>
      <c r="K112" s="1"/>
      <c r="L112" s="3"/>
      <c r="M112" s="5"/>
      <c r="N112" s="3"/>
      <c r="O112" s="3"/>
      <c r="P112" s="6"/>
      <c r="Q112" s="3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</row>
  </sheetData>
  <sheetProtection sheet="1" objects="1" scenarios="1"/>
  <mergeCells count="36">
    <mergeCell ref="M9:N9"/>
    <mergeCell ref="G5:K5"/>
    <mergeCell ref="G6:K6"/>
    <mergeCell ref="G7:K7"/>
    <mergeCell ref="G8:K8"/>
    <mergeCell ref="G9:K9"/>
    <mergeCell ref="G10:K10"/>
    <mergeCell ref="M10:N10"/>
    <mergeCell ref="E12:L12"/>
    <mergeCell ref="N12:O12"/>
    <mergeCell ref="E14:I14"/>
    <mergeCell ref="K14:L14"/>
    <mergeCell ref="O14:P14"/>
    <mergeCell ref="E16:M16"/>
    <mergeCell ref="O16:P16"/>
    <mergeCell ref="H19:I19"/>
    <mergeCell ref="N19:Q19"/>
    <mergeCell ref="A20:A21"/>
    <mergeCell ref="B20:B21"/>
    <mergeCell ref="C20:C21"/>
    <mergeCell ref="H87:I87"/>
    <mergeCell ref="N87:O87"/>
    <mergeCell ref="J88:K88"/>
    <mergeCell ref="A89:A94"/>
    <mergeCell ref="J89:K89"/>
    <mergeCell ref="J90:K90"/>
    <mergeCell ref="J91:K91"/>
    <mergeCell ref="J92:K92"/>
    <mergeCell ref="J93:K93"/>
    <mergeCell ref="O93:P93"/>
    <mergeCell ref="J94:K94"/>
    <mergeCell ref="J95:K95"/>
    <mergeCell ref="J96:K96"/>
    <mergeCell ref="J97:K97"/>
    <mergeCell ref="B99:G99"/>
    <mergeCell ref="K99:L99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255C90C-99C1-4209-A963-F252906E0E1A}">
          <x14:formula1>
            <xm:f>Dati!$D$5:$D$8</xm:f>
          </x14:formula1>
          <xm:sqref>P22:P84</xm:sqref>
        </x14:dataValidation>
        <x14:dataValidation type="list" allowBlank="1" showInputMessage="1" showErrorMessage="1" xr:uid="{B2F94E89-C09C-4143-8D46-94A881D3A6FF}">
          <x14:formula1>
            <xm:f>Dati!$C$5:$C$13</xm:f>
          </x14:formula1>
          <xm:sqref>K22:K84</xm:sqref>
        </x14:dataValidation>
        <x14:dataValidation type="list" allowBlank="1" showInputMessage="1" showErrorMessage="1" xr:uid="{F8A84FD2-99F6-4725-933D-C02DE5EB648E}">
          <x14:formula1>
            <xm:f>Dati!$B$5:$B$9</xm:f>
          </x14:formula1>
          <xm:sqref>D22:D84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FEE6-8CD6-4F85-AECE-6F29921399B3}">
  <sheetPr>
    <pageSetUpPr fitToPage="1"/>
  </sheetPr>
  <dimension ref="A5:XFD51"/>
  <sheetViews>
    <sheetView showGridLines="0" topLeftCell="A4" zoomScaleNormal="100" workbookViewId="0">
      <selection activeCell="E23" sqref="E23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105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29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6" si="1">(G22-H22-I22)</f>
        <v>0</v>
      </c>
      <c r="K22" s="162"/>
      <c r="L22" s="161">
        <f t="shared" ref="L22:L29" si="2">ROUND(J22*K22,2)</f>
        <v>0</v>
      </c>
      <c r="M22" s="163">
        <f t="shared" ref="M22:M29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6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106</v>
      </c>
      <c r="C23" s="150"/>
      <c r="D23" s="150" t="s">
        <v>79</v>
      </c>
      <c r="E23" s="151"/>
      <c r="F23" s="152">
        <v>25.62</v>
      </c>
      <c r="G23" s="153">
        <f t="shared" si="0"/>
        <v>0</v>
      </c>
      <c r="H23" s="154">
        <f t="shared" ref="H23:H29" si="5">IF(D23="Int",ROUND(G23*8.8/100,2),IF(D23="Est+",ROUND(G23*11.24/100,2),0))</f>
        <v>0</v>
      </c>
      <c r="I23" s="154">
        <f t="shared" ref="I23:I29" si="6">IF(D23="Int",ROUND(G23*0.35/100,2),0)</f>
        <v>0</v>
      </c>
      <c r="J23" s="154">
        <f t="shared" si="1"/>
        <v>0</v>
      </c>
      <c r="K23" s="155">
        <v>0.35</v>
      </c>
      <c r="L23" s="154">
        <f t="shared" si="2"/>
        <v>0</v>
      </c>
      <c r="M23" s="156">
        <f t="shared" si="3"/>
        <v>0</v>
      </c>
      <c r="N23" s="154">
        <f t="shared" ref="N23:N29" si="7">IF(D23="Iva",0,ROUND(G23*8.5/100,2))</f>
        <v>0</v>
      </c>
      <c r="O23" s="154">
        <f t="shared" ref="O23:O29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/>
      <c r="C24" s="129"/>
      <c r="D24" s="129"/>
      <c r="E24" s="130"/>
      <c r="F24" s="131"/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 t="shared" si="1"/>
        <v>0</v>
      </c>
      <c r="K24" s="142"/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 t="shared" si="4"/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/>
      <c r="C25" s="129"/>
      <c r="D25" s="129"/>
      <c r="E25" s="130"/>
      <c r="F25" s="131"/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si="1"/>
        <v>0</v>
      </c>
      <c r="K25" s="142"/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si="4"/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/>
      <c r="C26" s="129"/>
      <c r="D26" s="129"/>
      <c r="E26" s="130"/>
      <c r="F26" s="131"/>
      <c r="G26" s="117">
        <f t="shared" si="0"/>
        <v>0</v>
      </c>
      <c r="H26" s="118">
        <f t="shared" si="5"/>
        <v>0</v>
      </c>
      <c r="I26" s="118">
        <f t="shared" si="6"/>
        <v>0</v>
      </c>
      <c r="J26" s="118">
        <f t="shared" si="1"/>
        <v>0</v>
      </c>
      <c r="K26" s="142"/>
      <c r="L26" s="118">
        <f t="shared" si="2"/>
        <v>0</v>
      </c>
      <c r="M26" s="119">
        <f t="shared" si="3"/>
        <v>0</v>
      </c>
      <c r="N26" s="118">
        <f t="shared" si="7"/>
        <v>0</v>
      </c>
      <c r="O26" s="118">
        <f t="shared" si="8"/>
        <v>0</v>
      </c>
      <c r="P26" s="140"/>
      <c r="Q26" s="118">
        <f t="shared" si="4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16"/>
      <c r="B27" s="146"/>
      <c r="C27" s="129"/>
      <c r="D27" s="129"/>
      <c r="E27" s="130"/>
      <c r="F27" s="131"/>
      <c r="G27" s="117">
        <f t="shared" si="0"/>
        <v>0</v>
      </c>
      <c r="H27" s="118">
        <f t="shared" si="5"/>
        <v>0</v>
      </c>
      <c r="I27" s="118">
        <f t="shared" si="6"/>
        <v>0</v>
      </c>
      <c r="J27" s="118">
        <f>(G27-H27-I27)</f>
        <v>0</v>
      </c>
      <c r="K27" s="142"/>
      <c r="L27" s="118">
        <f t="shared" si="2"/>
        <v>0</v>
      </c>
      <c r="M27" s="119">
        <f t="shared" si="3"/>
        <v>0</v>
      </c>
      <c r="N27" s="118">
        <f t="shared" si="7"/>
        <v>0</v>
      </c>
      <c r="O27" s="118">
        <f t="shared" si="8"/>
        <v>0</v>
      </c>
      <c r="P27" s="140"/>
      <c r="Q27" s="118">
        <f>ROUND(G27*P27,2)</f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16"/>
      <c r="B28" s="128"/>
      <c r="C28" s="129"/>
      <c r="D28" s="129"/>
      <c r="E28" s="130"/>
      <c r="F28" s="131"/>
      <c r="G28" s="117">
        <f t="shared" si="0"/>
        <v>0</v>
      </c>
      <c r="H28" s="118">
        <f t="shared" si="5"/>
        <v>0</v>
      </c>
      <c r="I28" s="118">
        <f t="shared" si="6"/>
        <v>0</v>
      </c>
      <c r="J28" s="118">
        <f t="shared" ref="J28:J29" si="9">(G28-H28-I28)</f>
        <v>0</v>
      </c>
      <c r="K28" s="142"/>
      <c r="L28" s="118">
        <f t="shared" si="2"/>
        <v>0</v>
      </c>
      <c r="M28" s="119">
        <f t="shared" si="3"/>
        <v>0</v>
      </c>
      <c r="N28" s="118">
        <f t="shared" si="7"/>
        <v>0</v>
      </c>
      <c r="O28" s="118">
        <f t="shared" si="8"/>
        <v>0</v>
      </c>
      <c r="P28" s="140"/>
      <c r="Q28" s="118">
        <f t="shared" ref="Q28:Q29" si="10">ROUND(G28*P28,2)</f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32"/>
      <c r="C29" s="133"/>
      <c r="D29" s="133"/>
      <c r="E29" s="134"/>
      <c r="F29" s="135"/>
      <c r="G29" s="120">
        <f t="shared" si="0"/>
        <v>0</v>
      </c>
      <c r="H29" s="121">
        <f t="shared" si="5"/>
        <v>0</v>
      </c>
      <c r="I29" s="121">
        <f t="shared" si="6"/>
        <v>0</v>
      </c>
      <c r="J29" s="121">
        <f t="shared" si="9"/>
        <v>0</v>
      </c>
      <c r="K29" s="143"/>
      <c r="L29" s="121">
        <f t="shared" si="2"/>
        <v>0</v>
      </c>
      <c r="M29" s="122">
        <f t="shared" si="3"/>
        <v>0</v>
      </c>
      <c r="N29" s="121">
        <f t="shared" si="7"/>
        <v>0</v>
      </c>
      <c r="O29" s="121">
        <f t="shared" si="8"/>
        <v>0</v>
      </c>
      <c r="P29" s="141"/>
      <c r="Q29" s="121">
        <f t="shared" si="10"/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39"/>
      <c r="B30" s="29" t="s">
        <v>40</v>
      </c>
      <c r="C30" s="40">
        <f>SUM(C22:C22)</f>
        <v>0</v>
      </c>
      <c r="D30" s="40"/>
      <c r="E30" s="28">
        <f>SUM(E22:E29)</f>
        <v>0</v>
      </c>
      <c r="F30" s="26" t="s">
        <v>41</v>
      </c>
      <c r="G30" s="96">
        <f>SUM(G22:G29)</f>
        <v>0</v>
      </c>
      <c r="H30" s="97">
        <f>SUM(H22:H29)</f>
        <v>0</v>
      </c>
      <c r="I30" s="98">
        <f>SUM(I22:I29)</f>
        <v>0</v>
      </c>
      <c r="J30" s="96">
        <f>SUM(J22:J29)</f>
        <v>0</v>
      </c>
      <c r="K30" s="99" t="s">
        <v>41</v>
      </c>
      <c r="L30" s="100">
        <f>SUM(L22:L29)</f>
        <v>0</v>
      </c>
      <c r="M30" s="101">
        <f>SUM(M22:M29)</f>
        <v>0</v>
      </c>
      <c r="N30" s="102">
        <f>SUM(N22:N29)</f>
        <v>0</v>
      </c>
      <c r="O30" s="103">
        <f>SUM(O22:O29)</f>
        <v>0</v>
      </c>
      <c r="P30" s="99" t="s">
        <v>41</v>
      </c>
      <c r="Q30" s="104">
        <f>SUM(Q22:Q29)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8"/>
      <c r="B31" s="8"/>
      <c r="C31" s="41"/>
      <c r="D31" s="41"/>
      <c r="E31" s="8"/>
      <c r="F31" s="42"/>
      <c r="G31" s="22"/>
      <c r="H31" s="22"/>
      <c r="I31" s="22"/>
      <c r="J31" s="22"/>
      <c r="K31" s="43"/>
      <c r="L31" s="22"/>
      <c r="M31" s="44"/>
      <c r="N31" s="44"/>
      <c r="O31" s="44"/>
      <c r="P31" s="43"/>
      <c r="Q31" s="22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thickBot="1" x14ac:dyDescent="0.25">
      <c r="A32" s="8"/>
      <c r="B32" s="45" t="s">
        <v>42</v>
      </c>
      <c r="C32" s="9"/>
      <c r="D32" s="9"/>
      <c r="E32" s="8"/>
      <c r="F32" s="17"/>
      <c r="G32" s="17"/>
      <c r="H32" s="184" t="s">
        <v>43</v>
      </c>
      <c r="I32" s="184"/>
      <c r="J32" s="17"/>
      <c r="L32" s="17"/>
      <c r="M32" s="44"/>
      <c r="N32" s="184" t="s">
        <v>44</v>
      </c>
      <c r="O32" s="184"/>
      <c r="P32" s="46"/>
      <c r="Q32" s="2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3" customFormat="1" ht="21" thickTop="1" x14ac:dyDescent="0.2">
      <c r="A33" s="8"/>
      <c r="B33" s="47"/>
      <c r="C33" s="9"/>
      <c r="D33" s="9"/>
      <c r="E33" s="8"/>
      <c r="F33" s="48" t="s">
        <v>45</v>
      </c>
      <c r="G33" s="49"/>
      <c r="H33" s="50" t="s">
        <v>46</v>
      </c>
      <c r="I33" s="90">
        <f>SUMIF(D22:D29,"Int",M22:M29)+SUMIF(D22:D29,"IntF",M22:M29)+SUMIF(D22:D29,"Est-",M22:M29)+SUMIF(D22:D29,"Est+",M22:M29)</f>
        <v>0</v>
      </c>
      <c r="J33" s="198" t="s">
        <v>47</v>
      </c>
      <c r="K33" s="198"/>
      <c r="L33" s="17"/>
      <c r="M33" s="51"/>
      <c r="N33" s="52"/>
      <c r="O33" s="52"/>
      <c r="P33" s="53"/>
      <c r="Q33" s="54"/>
      <c r="R33" s="55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13" customFormat="1" ht="20.25" x14ac:dyDescent="0.2">
      <c r="A34" s="202"/>
      <c r="B34" s="56" t="s">
        <v>48</v>
      </c>
      <c r="C34" s="9"/>
      <c r="D34" s="9"/>
      <c r="E34" s="8" t="s">
        <v>49</v>
      </c>
      <c r="F34" s="48" t="s">
        <v>45</v>
      </c>
      <c r="G34" s="57"/>
      <c r="H34" s="58" t="s">
        <v>46</v>
      </c>
      <c r="I34" s="91">
        <f>H30</f>
        <v>0</v>
      </c>
      <c r="J34" s="191" t="s">
        <v>50</v>
      </c>
      <c r="K34" s="191"/>
      <c r="L34" s="17"/>
      <c r="M34" s="59" t="s">
        <v>51</v>
      </c>
      <c r="N34" s="60">
        <f>SUMIF(P22:P29,"&gt;0",G22:G29)</f>
        <v>0</v>
      </c>
      <c r="O34" s="20" t="s">
        <v>52</v>
      </c>
      <c r="P34" s="61"/>
      <c r="Q34" s="62">
        <f>ROUND(N34,0)</f>
        <v>0</v>
      </c>
      <c r="R34" s="55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3" customFormat="1" ht="20.25" x14ac:dyDescent="0.2">
      <c r="A35" s="202"/>
      <c r="B35" s="63" t="s">
        <v>53</v>
      </c>
      <c r="C35" s="9"/>
      <c r="D35" s="9"/>
      <c r="E35" s="8" t="s">
        <v>49</v>
      </c>
      <c r="F35" s="48" t="s">
        <v>45</v>
      </c>
      <c r="G35" s="57"/>
      <c r="H35" s="58" t="s">
        <v>46</v>
      </c>
      <c r="I35" s="92">
        <f>I30</f>
        <v>0</v>
      </c>
      <c r="J35" s="191" t="s">
        <v>54</v>
      </c>
      <c r="K35" s="191"/>
      <c r="L35" s="17"/>
      <c r="M35" s="64"/>
      <c r="N35" s="20"/>
      <c r="O35" s="20"/>
      <c r="P35" s="61"/>
      <c r="Q35" s="65"/>
      <c r="R35" s="5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13" customFormat="1" ht="20.25" x14ac:dyDescent="0.2">
      <c r="A36" s="202"/>
      <c r="B36" s="66" t="s">
        <v>55</v>
      </c>
      <c r="C36" s="67"/>
      <c r="D36" s="67"/>
      <c r="E36" s="8" t="s">
        <v>49</v>
      </c>
      <c r="F36" s="48" t="s">
        <v>45</v>
      </c>
      <c r="G36" s="57"/>
      <c r="H36" s="58" t="s">
        <v>46</v>
      </c>
      <c r="I36" s="125">
        <f>SUMIF(D22:D29,"Int",L22:L29)+SUMIF(D22:D29,"IntF",L22:L29)</f>
        <v>0</v>
      </c>
      <c r="J36" s="199" t="s">
        <v>56</v>
      </c>
      <c r="K36" s="199"/>
      <c r="L36" s="17"/>
      <c r="M36" s="68" t="s">
        <v>57</v>
      </c>
      <c r="N36" s="69">
        <f>SUM(N37:N38)</f>
        <v>0</v>
      </c>
      <c r="O36" s="70"/>
      <c r="P36" s="70">
        <v>1.61E-2</v>
      </c>
      <c r="Q36" s="62">
        <f>Q34*P36</f>
        <v>0</v>
      </c>
      <c r="R36" s="55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13" customFormat="1" ht="20.25" x14ac:dyDescent="0.2">
      <c r="A37" s="202"/>
      <c r="B37" s="63" t="s">
        <v>58</v>
      </c>
      <c r="C37" s="9"/>
      <c r="D37" s="9"/>
      <c r="E37" s="8" t="s">
        <v>49</v>
      </c>
      <c r="F37" s="48" t="s">
        <v>45</v>
      </c>
      <c r="G37" s="57"/>
      <c r="H37" s="58" t="s">
        <v>46</v>
      </c>
      <c r="I37" s="93">
        <f>$N$30</f>
        <v>0</v>
      </c>
      <c r="J37" s="191" t="s">
        <v>59</v>
      </c>
      <c r="K37" s="191"/>
      <c r="L37" s="17"/>
      <c r="M37" s="71" t="s">
        <v>60</v>
      </c>
      <c r="N37" s="72">
        <f>SUMIF(C22:C29,"M",P22:P29)/1.61%</f>
        <v>0</v>
      </c>
      <c r="O37" s="20"/>
      <c r="P37" s="61"/>
      <c r="Q37" s="65"/>
      <c r="R37" s="55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13" customFormat="1" ht="20.25" x14ac:dyDescent="0.2">
      <c r="A38" s="202"/>
      <c r="B38" s="63" t="s">
        <v>61</v>
      </c>
      <c r="C38" s="9"/>
      <c r="D38" s="9"/>
      <c r="E38" s="8" t="s">
        <v>49</v>
      </c>
      <c r="F38" s="48" t="s">
        <v>45</v>
      </c>
      <c r="G38" s="57"/>
      <c r="H38" s="58" t="s">
        <v>46</v>
      </c>
      <c r="I38" s="94">
        <f>O30</f>
        <v>0</v>
      </c>
      <c r="J38" s="191" t="s">
        <v>62</v>
      </c>
      <c r="K38" s="191"/>
      <c r="L38" s="17"/>
      <c r="M38" s="71" t="s">
        <v>63</v>
      </c>
      <c r="N38" s="69">
        <f>SUMIF(C22:C29,"F",P22:P29)/1.61%</f>
        <v>0</v>
      </c>
      <c r="O38" s="192" t="s">
        <v>64</v>
      </c>
      <c r="P38" s="192"/>
      <c r="Q38" s="89">
        <f>ROUND(Q36,0)</f>
        <v>0</v>
      </c>
      <c r="R38" s="55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3" customFormat="1" ht="21" thickBot="1" x14ac:dyDescent="0.25">
      <c r="A39" s="202"/>
      <c r="B39" s="73" t="s">
        <v>65</v>
      </c>
      <c r="C39" s="9"/>
      <c r="D39" s="9"/>
      <c r="E39" s="8" t="s">
        <v>49</v>
      </c>
      <c r="F39" s="48" t="s">
        <v>45</v>
      </c>
      <c r="G39" s="74"/>
      <c r="H39" s="75" t="s">
        <v>46</v>
      </c>
      <c r="I39" s="95">
        <f>$Q$38</f>
        <v>0</v>
      </c>
      <c r="J39" s="193" t="s">
        <v>66</v>
      </c>
      <c r="K39" s="193"/>
      <c r="L39" s="17"/>
      <c r="M39" s="76"/>
      <c r="N39" s="77"/>
      <c r="O39" s="77"/>
      <c r="P39" s="78"/>
      <c r="Q39" s="79"/>
      <c r="R39" s="55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3" customFormat="1" ht="21" thickTop="1" x14ac:dyDescent="0.2">
      <c r="A40" s="8"/>
      <c r="B40" s="47"/>
      <c r="C40" s="9"/>
      <c r="D40" s="9"/>
      <c r="E40" s="8"/>
      <c r="F40" s="48"/>
      <c r="G40" s="49"/>
      <c r="H40" s="58" t="s">
        <v>46</v>
      </c>
      <c r="I40" s="90">
        <f>SUMIF(D22:D29,"Iva",M22:M29)</f>
        <v>0</v>
      </c>
      <c r="J40" s="178" t="s">
        <v>98</v>
      </c>
      <c r="K40" s="179"/>
      <c r="L40" s="17"/>
      <c r="M40" s="44"/>
      <c r="N40" s="22"/>
      <c r="O40" s="22"/>
      <c r="P40" s="80"/>
      <c r="Q40" s="22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3" customFormat="1" ht="20.25" x14ac:dyDescent="0.2">
      <c r="A41" s="8"/>
      <c r="B41" s="63" t="s">
        <v>75</v>
      </c>
      <c r="C41" s="9"/>
      <c r="D41" s="9"/>
      <c r="E41" s="8" t="s">
        <v>49</v>
      </c>
      <c r="F41" s="48" t="s">
        <v>45</v>
      </c>
      <c r="G41" s="57"/>
      <c r="H41" s="58" t="s">
        <v>46</v>
      </c>
      <c r="I41" s="145">
        <f>SUMIF(D22:D29,"Est-",L22:L29)+SUMIF(D22:D29,"Est+",L22:L29)</f>
        <v>0</v>
      </c>
      <c r="J41" s="196" t="s">
        <v>97</v>
      </c>
      <c r="K41" s="191"/>
      <c r="L41" s="17"/>
      <c r="M41" s="44"/>
      <c r="N41" s="22"/>
      <c r="O41" s="22"/>
      <c r="P41" s="80"/>
      <c r="Q41" s="22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13" customFormat="1" ht="21" thickBot="1" x14ac:dyDescent="0.25">
      <c r="A42" s="8"/>
      <c r="B42" s="73" t="s">
        <v>76</v>
      </c>
      <c r="C42" s="9"/>
      <c r="D42" s="9"/>
      <c r="E42" s="8" t="s">
        <v>49</v>
      </c>
      <c r="F42" s="48" t="s">
        <v>45</v>
      </c>
      <c r="G42" s="74"/>
      <c r="H42" s="75" t="s">
        <v>46</v>
      </c>
      <c r="I42" s="123">
        <f>SUMIF(D22:D29,"Iva",L22:L29)</f>
        <v>0</v>
      </c>
      <c r="J42" s="197" t="s">
        <v>83</v>
      </c>
      <c r="K42" s="193"/>
      <c r="L42" s="17"/>
      <c r="M42" s="44"/>
      <c r="N42" s="22"/>
      <c r="O42" s="22"/>
      <c r="P42" s="80"/>
      <c r="Q42" s="2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s="13" customFormat="1" ht="19.5" customHeight="1" thickTop="1" thickBot="1" x14ac:dyDescent="0.25">
      <c r="A43" s="8"/>
      <c r="B43" s="9"/>
      <c r="C43" s="9"/>
      <c r="D43" s="9"/>
      <c r="E43" s="8"/>
      <c r="F43" s="17"/>
      <c r="G43" s="17"/>
      <c r="H43" s="22"/>
      <c r="I43" s="17"/>
      <c r="J43" s="17"/>
      <c r="K43" s="43"/>
      <c r="L43" s="22"/>
      <c r="M43" s="44"/>
      <c r="N43" s="22"/>
      <c r="O43" s="22"/>
      <c r="P43" s="80"/>
      <c r="Q43" s="22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s="83" customFormat="1" ht="18" thickBot="1" x14ac:dyDescent="0.25">
      <c r="A44" s="14"/>
      <c r="B44" s="194" t="s">
        <v>67</v>
      </c>
      <c r="C44" s="194"/>
      <c r="D44" s="194"/>
      <c r="E44" s="194"/>
      <c r="F44" s="194"/>
      <c r="G44" s="194"/>
      <c r="H44" s="105" t="s">
        <v>68</v>
      </c>
      <c r="I44" s="106">
        <f>SUM(I33:I42)</f>
        <v>0</v>
      </c>
      <c r="J44" s="144" t="s">
        <v>86</v>
      </c>
      <c r="K44" s="195">
        <f>O16-I44</f>
        <v>0</v>
      </c>
      <c r="L44" s="195"/>
      <c r="M44" s="81"/>
      <c r="N44" s="16"/>
      <c r="O44" s="16"/>
      <c r="P44" s="82"/>
      <c r="Q44" s="15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customFormat="1" x14ac:dyDescent="0.2">
      <c r="A45" s="1"/>
      <c r="B45" s="2"/>
      <c r="C45" s="2"/>
      <c r="D45" s="2"/>
      <c r="E45" s="1"/>
      <c r="F45" s="3"/>
      <c r="G45" s="3"/>
      <c r="H45" s="4"/>
      <c r="I45" s="3"/>
      <c r="J45" s="3"/>
      <c r="K45" s="1"/>
      <c r="L45" s="4"/>
      <c r="M45" s="84"/>
      <c r="N45" s="84"/>
      <c r="O45" s="4"/>
      <c r="P45" s="85"/>
      <c r="Q45" s="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</row>
    <row r="46" spans="1:16384" customFormat="1" x14ac:dyDescent="0.2">
      <c r="A46" s="1"/>
      <c r="B46" s="2"/>
      <c r="C46" s="2"/>
      <c r="D46" s="2"/>
      <c r="E46" s="1"/>
      <c r="F46" s="3"/>
      <c r="G46" s="3"/>
      <c r="H46" s="4"/>
      <c r="I46" s="3"/>
      <c r="J46" s="3"/>
      <c r="K46" s="1"/>
      <c r="L46" s="4"/>
      <c r="M46" s="84"/>
      <c r="N46" s="84"/>
      <c r="O46" s="4"/>
      <c r="P46" s="85"/>
      <c r="Q46" s="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</row>
    <row r="47" spans="1:16384" customFormat="1" x14ac:dyDescent="0.2">
      <c r="A47" s="1"/>
      <c r="B47" s="2"/>
      <c r="C47" s="2"/>
      <c r="D47" s="2"/>
      <c r="E47" s="1"/>
      <c r="F47" s="3"/>
      <c r="G47" s="3"/>
      <c r="H47" s="4"/>
      <c r="I47" s="3"/>
      <c r="J47" s="3"/>
      <c r="K47" s="1"/>
      <c r="L47" s="4"/>
      <c r="M47" s="84"/>
      <c r="N47" s="84"/>
      <c r="O47" s="4"/>
      <c r="P47" s="85"/>
      <c r="Q47" s="4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</row>
    <row r="48" spans="1:16384" customFormat="1" x14ac:dyDescent="0.2">
      <c r="A48" s="1"/>
      <c r="B48" s="2"/>
      <c r="C48" s="2"/>
      <c r="D48" s="2"/>
      <c r="E48" s="1"/>
      <c r="F48" s="3"/>
      <c r="G48" s="3"/>
      <c r="H48" s="4"/>
      <c r="I48" s="3"/>
      <c r="J48" s="3"/>
      <c r="K48" s="1"/>
      <c r="L48" s="4"/>
      <c r="M48" s="84"/>
      <c r="N48" s="84"/>
      <c r="O48" s="4"/>
      <c r="P48" s="85"/>
      <c r="Q48" s="4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</row>
    <row r="49" spans="2:17" x14ac:dyDescent="0.2">
      <c r="L49" s="4"/>
      <c r="M49" s="84"/>
      <c r="N49" s="84"/>
      <c r="O49" s="4"/>
      <c r="P49" s="85"/>
      <c r="Q49" s="4"/>
    </row>
    <row r="50" spans="2:17" ht="14.25" x14ac:dyDescent="0.2">
      <c r="B50" s="86"/>
      <c r="C50" s="86"/>
      <c r="D50" s="86"/>
      <c r="E50" s="139" t="s">
        <v>69</v>
      </c>
      <c r="F50" s="23"/>
      <c r="G50" s="23"/>
      <c r="H50" s="44"/>
      <c r="I50" s="23"/>
      <c r="J50" s="23"/>
      <c r="K50" s="46"/>
      <c r="L50" s="23"/>
      <c r="M50" s="44"/>
      <c r="N50" s="44"/>
      <c r="O50" s="138" t="s">
        <v>70</v>
      </c>
      <c r="P50" s="87"/>
      <c r="Q50" s="20"/>
    </row>
    <row r="51" spans="2:17" ht="16.5" x14ac:dyDescent="0.2">
      <c r="B51" s="86"/>
      <c r="C51" s="86"/>
      <c r="D51" s="86"/>
      <c r="E51" s="136" t="s">
        <v>71</v>
      </c>
      <c r="F51" s="17"/>
      <c r="G51" s="17"/>
      <c r="H51" s="22"/>
      <c r="I51" s="17"/>
      <c r="J51" s="17"/>
      <c r="K51" s="8"/>
      <c r="L51" s="17"/>
      <c r="M51" s="22"/>
      <c r="N51" s="17"/>
      <c r="O51" s="137" t="s">
        <v>71</v>
      </c>
      <c r="P51" s="88"/>
      <c r="Q51" s="20"/>
    </row>
  </sheetData>
  <sheetProtection sheet="1" objects="1" scenarios="1"/>
  <mergeCells count="36">
    <mergeCell ref="M9:N9"/>
    <mergeCell ref="G5:K5"/>
    <mergeCell ref="G6:K6"/>
    <mergeCell ref="G7:K7"/>
    <mergeCell ref="G8:K8"/>
    <mergeCell ref="G9:K9"/>
    <mergeCell ref="G10:K10"/>
    <mergeCell ref="M10:N10"/>
    <mergeCell ref="E12:L12"/>
    <mergeCell ref="N12:O12"/>
    <mergeCell ref="E14:I14"/>
    <mergeCell ref="K14:L14"/>
    <mergeCell ref="O14:P14"/>
    <mergeCell ref="E16:M16"/>
    <mergeCell ref="O16:P16"/>
    <mergeCell ref="H19:I19"/>
    <mergeCell ref="N19:Q19"/>
    <mergeCell ref="A20:A21"/>
    <mergeCell ref="B20:B21"/>
    <mergeCell ref="C20:C21"/>
    <mergeCell ref="H32:I32"/>
    <mergeCell ref="N32:O32"/>
    <mergeCell ref="J33:K33"/>
    <mergeCell ref="A34:A39"/>
    <mergeCell ref="J34:K34"/>
    <mergeCell ref="J35:K35"/>
    <mergeCell ref="J36:K36"/>
    <mergeCell ref="J37:K37"/>
    <mergeCell ref="J38:K38"/>
    <mergeCell ref="O38:P38"/>
    <mergeCell ref="J39:K39"/>
    <mergeCell ref="J40:K40"/>
    <mergeCell ref="J41:K41"/>
    <mergeCell ref="J42:K42"/>
    <mergeCell ref="B44:G44"/>
    <mergeCell ref="K44:L44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751A6DE-AAA7-495F-8C81-3D45CEACBFDB}">
          <x14:formula1>
            <xm:f>Dati!$B$5:$B$9</xm:f>
          </x14:formula1>
          <xm:sqref>D22:D29</xm:sqref>
        </x14:dataValidation>
        <x14:dataValidation type="list" allowBlank="1" showInputMessage="1" showErrorMessage="1" xr:uid="{AB39B945-B0D3-447D-8334-5598B1FC3F72}">
          <x14:formula1>
            <xm:f>Dati!$C$5:$C$13</xm:f>
          </x14:formula1>
          <xm:sqref>K22:K29</xm:sqref>
        </x14:dataValidation>
        <x14:dataValidation type="list" allowBlank="1" showInputMessage="1" showErrorMessage="1" xr:uid="{2E2B8D92-A82E-4A5F-AFBA-5E44802A14EE}">
          <x14:formula1>
            <xm:f>Dati!$D$5:$D$8</xm:f>
          </x14:formula1>
          <xm:sqref>P22:P29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EC946-E225-4585-996E-65128DC539CD}">
  <sheetPr>
    <pageSetUpPr fitToPage="1"/>
  </sheetPr>
  <dimension ref="A5:XFD71"/>
  <sheetViews>
    <sheetView showGridLines="0" topLeftCell="A4" zoomScaleNormal="100" workbookViewId="0">
      <selection activeCell="E38" sqref="E38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108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49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3" si="1">(G22-H22-I22)</f>
        <v>0</v>
      </c>
      <c r="K22" s="162"/>
      <c r="L22" s="161">
        <f t="shared" ref="L22:L49" si="2">ROUND(J22*K22,2)</f>
        <v>0</v>
      </c>
      <c r="M22" s="163">
        <f t="shared" ref="M22:M49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3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135</v>
      </c>
      <c r="C23" s="150"/>
      <c r="D23" s="150" t="s">
        <v>79</v>
      </c>
      <c r="E23" s="151"/>
      <c r="F23" s="152">
        <v>91.93</v>
      </c>
      <c r="G23" s="153">
        <f t="shared" si="0"/>
        <v>0</v>
      </c>
      <c r="H23" s="154">
        <f t="shared" ref="H23:H49" si="5">IF(D23="Int",ROUND(G23*8.8/100,2),IF(D23="Est+",ROUND(G23*11.24/100,2),0))</f>
        <v>0</v>
      </c>
      <c r="I23" s="154">
        <f t="shared" ref="I23:I49" si="6">IF(D23="Int",ROUND(G23*0.35/100,2),0)</f>
        <v>0</v>
      </c>
      <c r="J23" s="154">
        <f t="shared" si="1"/>
        <v>0</v>
      </c>
      <c r="K23" s="155">
        <v>0.35</v>
      </c>
      <c r="L23" s="154">
        <f t="shared" si="2"/>
        <v>0</v>
      </c>
      <c r="M23" s="156">
        <f t="shared" si="3"/>
        <v>0</v>
      </c>
      <c r="N23" s="154">
        <f t="shared" ref="N23:N49" si="7">IF(D23="Iva",0,ROUND(G23*8.5/100,2))</f>
        <v>0</v>
      </c>
      <c r="O23" s="154">
        <f t="shared" ref="O23:O49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 t="s">
        <v>111</v>
      </c>
      <c r="C24" s="129"/>
      <c r="D24" s="129" t="s">
        <v>79</v>
      </c>
      <c r="E24" s="130"/>
      <c r="F24" s="131">
        <v>25</v>
      </c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>(G24-H24-I24)</f>
        <v>0</v>
      </c>
      <c r="K24" s="142">
        <v>0.35</v>
      </c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>ROUND(G24*P24,2)</f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 t="s">
        <v>112</v>
      </c>
      <c r="C25" s="129"/>
      <c r="D25" s="129" t="s">
        <v>79</v>
      </c>
      <c r="E25" s="130"/>
      <c r="F25" s="131">
        <v>20.350000000000001</v>
      </c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ref="J25:J28" si="9">(G25-H25-I25)</f>
        <v>0</v>
      </c>
      <c r="K25" s="142">
        <v>0.43</v>
      </c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ref="Q25:Q28" si="10">ROUND(G25*P25,2)</f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 t="s">
        <v>113</v>
      </c>
      <c r="C26" s="129"/>
      <c r="D26" s="129" t="s">
        <v>79</v>
      </c>
      <c r="E26" s="130"/>
      <c r="F26" s="131">
        <v>15.95</v>
      </c>
      <c r="G26" s="117">
        <f t="shared" si="0"/>
        <v>0</v>
      </c>
      <c r="H26" s="118">
        <f t="shared" si="5"/>
        <v>0</v>
      </c>
      <c r="I26" s="118">
        <f t="shared" si="6"/>
        <v>0</v>
      </c>
      <c r="J26" s="118">
        <f t="shared" si="9"/>
        <v>0</v>
      </c>
      <c r="K26" s="142">
        <v>0.35</v>
      </c>
      <c r="L26" s="118">
        <f t="shared" si="2"/>
        <v>0</v>
      </c>
      <c r="M26" s="119">
        <f t="shared" si="3"/>
        <v>0</v>
      </c>
      <c r="N26" s="118">
        <f t="shared" si="7"/>
        <v>0</v>
      </c>
      <c r="O26" s="118">
        <f t="shared" si="8"/>
        <v>0</v>
      </c>
      <c r="P26" s="140"/>
      <c r="Q26" s="118">
        <f t="shared" si="10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6.5" x14ac:dyDescent="0.2">
      <c r="A27" s="39"/>
      <c r="B27" s="166" t="s">
        <v>114</v>
      </c>
      <c r="C27" s="158"/>
      <c r="D27" s="158"/>
      <c r="E27" s="148"/>
      <c r="F27" s="159"/>
      <c r="G27" s="160">
        <f t="shared" si="0"/>
        <v>0</v>
      </c>
      <c r="H27" s="161">
        <f>IF(D27="Int",ROUND(G27*8.8/100,2),IF(D27="Est+",ROUND(G27*11.24/100,2),0))</f>
        <v>0</v>
      </c>
      <c r="I27" s="161">
        <f>IF(D27="Int",ROUND(G27*0.35/100,2),0)</f>
        <v>0</v>
      </c>
      <c r="J27" s="161">
        <f t="shared" si="9"/>
        <v>0</v>
      </c>
      <c r="K27" s="162"/>
      <c r="L27" s="161">
        <f t="shared" si="2"/>
        <v>0</v>
      </c>
      <c r="M27" s="163">
        <f t="shared" si="3"/>
        <v>0</v>
      </c>
      <c r="N27" s="161">
        <f>IF(D27="Iva",0,ROUND(G27*8.5/100,2))</f>
        <v>0</v>
      </c>
      <c r="O27" s="161">
        <f>IF(D27="Int",ROUND(G27*24.2/100,2),IF(D27="Est+",ROUND(G27*22.48/100,2),0))</f>
        <v>0</v>
      </c>
      <c r="P27" s="164"/>
      <c r="Q27" s="161">
        <f t="shared" si="10"/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49"/>
      <c r="B28" s="147" t="s">
        <v>135</v>
      </c>
      <c r="C28" s="150"/>
      <c r="D28" s="150" t="s">
        <v>79</v>
      </c>
      <c r="E28" s="151"/>
      <c r="F28" s="152">
        <v>91.93</v>
      </c>
      <c r="G28" s="153">
        <f t="shared" si="0"/>
        <v>0</v>
      </c>
      <c r="H28" s="154">
        <f t="shared" ref="H28:H31" si="11">IF(D28="Int",ROUND(G28*8.8/100,2),IF(D28="Est+",ROUND(G28*11.24/100,2),0))</f>
        <v>0</v>
      </c>
      <c r="I28" s="154">
        <f t="shared" ref="I28:I31" si="12">IF(D28="Int",ROUND(G28*0.35/100,2),0)</f>
        <v>0</v>
      </c>
      <c r="J28" s="154">
        <f t="shared" si="9"/>
        <v>0</v>
      </c>
      <c r="K28" s="155">
        <v>0.35</v>
      </c>
      <c r="L28" s="154">
        <f t="shared" si="2"/>
        <v>0</v>
      </c>
      <c r="M28" s="156">
        <f t="shared" si="3"/>
        <v>0</v>
      </c>
      <c r="N28" s="154">
        <f t="shared" ref="N28:N31" si="13">IF(D28="Iva",0,ROUND(G28*8.5/100,2))</f>
        <v>0</v>
      </c>
      <c r="O28" s="154">
        <f t="shared" ref="O28:O31" si="14">IF(D28="Int",ROUND(G28*24.2/100,2),IF(D28="Est+",ROUND(G28*22.48/100,2),0))</f>
        <v>0</v>
      </c>
      <c r="P28" s="157"/>
      <c r="Q28" s="154">
        <f t="shared" si="10"/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28"/>
      <c r="C29" s="129"/>
      <c r="D29" s="129"/>
      <c r="E29" s="130"/>
      <c r="F29" s="131"/>
      <c r="G29" s="117">
        <f t="shared" si="0"/>
        <v>0</v>
      </c>
      <c r="H29" s="118">
        <f t="shared" si="11"/>
        <v>0</v>
      </c>
      <c r="I29" s="118">
        <f t="shared" si="12"/>
        <v>0</v>
      </c>
      <c r="J29" s="118">
        <f>(G29-H29-I29)</f>
        <v>0</v>
      </c>
      <c r="K29" s="142"/>
      <c r="L29" s="118">
        <f t="shared" si="2"/>
        <v>0</v>
      </c>
      <c r="M29" s="119">
        <f t="shared" si="3"/>
        <v>0</v>
      </c>
      <c r="N29" s="118">
        <f t="shared" si="13"/>
        <v>0</v>
      </c>
      <c r="O29" s="118">
        <f t="shared" si="14"/>
        <v>0</v>
      </c>
      <c r="P29" s="140"/>
      <c r="Q29" s="118">
        <f>ROUND(G29*P29,2)</f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116"/>
      <c r="B30" s="128"/>
      <c r="C30" s="129"/>
      <c r="D30" s="129"/>
      <c r="E30" s="130"/>
      <c r="F30" s="131"/>
      <c r="G30" s="117">
        <f t="shared" si="0"/>
        <v>0</v>
      </c>
      <c r="H30" s="118">
        <f t="shared" si="11"/>
        <v>0</v>
      </c>
      <c r="I30" s="118">
        <f t="shared" si="12"/>
        <v>0</v>
      </c>
      <c r="J30" s="118">
        <f t="shared" ref="J30:J33" si="15">(G30-H30-I30)</f>
        <v>0</v>
      </c>
      <c r="K30" s="142"/>
      <c r="L30" s="118">
        <f t="shared" si="2"/>
        <v>0</v>
      </c>
      <c r="M30" s="119">
        <f t="shared" si="3"/>
        <v>0</v>
      </c>
      <c r="N30" s="118">
        <f t="shared" si="13"/>
        <v>0</v>
      </c>
      <c r="O30" s="118">
        <f t="shared" si="14"/>
        <v>0</v>
      </c>
      <c r="P30" s="140"/>
      <c r="Q30" s="118">
        <f t="shared" ref="Q30:Q33" si="16">ROUND(G30*P30,2)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116"/>
      <c r="B31" s="128"/>
      <c r="C31" s="129"/>
      <c r="D31" s="129"/>
      <c r="E31" s="130"/>
      <c r="F31" s="131"/>
      <c r="G31" s="117">
        <f t="shared" si="0"/>
        <v>0</v>
      </c>
      <c r="H31" s="118">
        <f t="shared" si="11"/>
        <v>0</v>
      </c>
      <c r="I31" s="118">
        <f t="shared" si="12"/>
        <v>0</v>
      </c>
      <c r="J31" s="118">
        <f t="shared" si="15"/>
        <v>0</v>
      </c>
      <c r="K31" s="142"/>
      <c r="L31" s="118">
        <f t="shared" si="2"/>
        <v>0</v>
      </c>
      <c r="M31" s="119">
        <f t="shared" si="3"/>
        <v>0</v>
      </c>
      <c r="N31" s="118">
        <f t="shared" si="13"/>
        <v>0</v>
      </c>
      <c r="O31" s="118">
        <f t="shared" si="14"/>
        <v>0</v>
      </c>
      <c r="P31" s="140"/>
      <c r="Q31" s="118">
        <f t="shared" si="16"/>
        <v>0</v>
      </c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6.5" x14ac:dyDescent="0.2">
      <c r="A32" s="39"/>
      <c r="B32" s="166" t="s">
        <v>115</v>
      </c>
      <c r="C32" s="158"/>
      <c r="D32" s="158"/>
      <c r="E32" s="148"/>
      <c r="F32" s="159"/>
      <c r="G32" s="160">
        <f t="shared" si="0"/>
        <v>0</v>
      </c>
      <c r="H32" s="161">
        <f>IF(D32="Int",ROUND(G32*8.8/100,2),IF(D32="Est+",ROUND(G32*11.24/100,2),0))</f>
        <v>0</v>
      </c>
      <c r="I32" s="161">
        <f>IF(D32="Int",ROUND(G32*0.35/100,2),0)</f>
        <v>0</v>
      </c>
      <c r="J32" s="161">
        <f t="shared" si="15"/>
        <v>0</v>
      </c>
      <c r="K32" s="162"/>
      <c r="L32" s="161">
        <f t="shared" si="2"/>
        <v>0</v>
      </c>
      <c r="M32" s="163">
        <f t="shared" si="3"/>
        <v>0</v>
      </c>
      <c r="N32" s="161">
        <f>IF(D32="Iva",0,ROUND(G32*8.5/100,2))</f>
        <v>0</v>
      </c>
      <c r="O32" s="161">
        <f>IF(D32="Int",ROUND(G32*24.2/100,2),IF(D32="Est+",ROUND(G32*22.48/100,2),0))</f>
        <v>0</v>
      </c>
      <c r="P32" s="164"/>
      <c r="Q32" s="161">
        <f t="shared" si="16"/>
        <v>0</v>
      </c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7 16146:16384" s="13" customFormat="1" ht="19.5" customHeight="1" x14ac:dyDescent="0.2">
      <c r="A33" s="149"/>
      <c r="B33" s="147" t="s">
        <v>135</v>
      </c>
      <c r="C33" s="150"/>
      <c r="D33" s="150" t="s">
        <v>79</v>
      </c>
      <c r="E33" s="151"/>
      <c r="F33" s="152">
        <v>91.93</v>
      </c>
      <c r="G33" s="153">
        <f t="shared" si="0"/>
        <v>0</v>
      </c>
      <c r="H33" s="154">
        <f t="shared" ref="H33:H36" si="17">IF(D33="Int",ROUND(G33*8.8/100,2),IF(D33="Est+",ROUND(G33*11.24/100,2),0))</f>
        <v>0</v>
      </c>
      <c r="I33" s="154">
        <f t="shared" ref="I33:I36" si="18">IF(D33="Int",ROUND(G33*0.35/100,2),0)</f>
        <v>0</v>
      </c>
      <c r="J33" s="154">
        <f t="shared" si="15"/>
        <v>0</v>
      </c>
      <c r="K33" s="155">
        <v>0.35</v>
      </c>
      <c r="L33" s="154">
        <f t="shared" si="2"/>
        <v>0</v>
      </c>
      <c r="M33" s="156">
        <f t="shared" si="3"/>
        <v>0</v>
      </c>
      <c r="N33" s="154">
        <f t="shared" ref="N33:N36" si="19">IF(D33="Iva",0,ROUND(G33*8.5/100,2))</f>
        <v>0</v>
      </c>
      <c r="O33" s="154">
        <f t="shared" ref="O33:O36" si="20">IF(D33="Int",ROUND(G33*24.2/100,2),IF(D33="Est+",ROUND(G33*22.48/100,2),0))</f>
        <v>0</v>
      </c>
      <c r="P33" s="157"/>
      <c r="Q33" s="154">
        <f t="shared" si="16"/>
        <v>0</v>
      </c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7 16146:16384" s="13" customFormat="1" ht="19.5" customHeight="1" x14ac:dyDescent="0.2">
      <c r="A34" s="116"/>
      <c r="B34" s="128"/>
      <c r="C34" s="129"/>
      <c r="D34" s="129"/>
      <c r="E34" s="130"/>
      <c r="F34" s="131"/>
      <c r="G34" s="117">
        <f t="shared" si="0"/>
        <v>0</v>
      </c>
      <c r="H34" s="118">
        <f t="shared" si="17"/>
        <v>0</v>
      </c>
      <c r="I34" s="118">
        <f t="shared" si="18"/>
        <v>0</v>
      </c>
      <c r="J34" s="118">
        <f>(G34-H34-I34)</f>
        <v>0</v>
      </c>
      <c r="K34" s="142"/>
      <c r="L34" s="118">
        <f t="shared" si="2"/>
        <v>0</v>
      </c>
      <c r="M34" s="119">
        <f t="shared" si="3"/>
        <v>0</v>
      </c>
      <c r="N34" s="118">
        <f t="shared" si="19"/>
        <v>0</v>
      </c>
      <c r="O34" s="118">
        <f t="shared" si="20"/>
        <v>0</v>
      </c>
      <c r="P34" s="140"/>
      <c r="Q34" s="118">
        <f>ROUND(G34*P34,2)</f>
        <v>0</v>
      </c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7 16146:16384" s="13" customFormat="1" ht="19.5" customHeight="1" x14ac:dyDescent="0.2">
      <c r="A35" s="116"/>
      <c r="B35" s="128"/>
      <c r="C35" s="129"/>
      <c r="D35" s="129"/>
      <c r="E35" s="130"/>
      <c r="F35" s="131"/>
      <c r="G35" s="117">
        <f t="shared" si="0"/>
        <v>0</v>
      </c>
      <c r="H35" s="118">
        <f t="shared" si="17"/>
        <v>0</v>
      </c>
      <c r="I35" s="118">
        <f t="shared" si="18"/>
        <v>0</v>
      </c>
      <c r="J35" s="118">
        <f t="shared" ref="J35:J38" si="21">(G35-H35-I35)</f>
        <v>0</v>
      </c>
      <c r="K35" s="142"/>
      <c r="L35" s="118">
        <f t="shared" si="2"/>
        <v>0</v>
      </c>
      <c r="M35" s="119">
        <f t="shared" si="3"/>
        <v>0</v>
      </c>
      <c r="N35" s="118">
        <f t="shared" si="19"/>
        <v>0</v>
      </c>
      <c r="O35" s="118">
        <f t="shared" si="20"/>
        <v>0</v>
      </c>
      <c r="P35" s="140"/>
      <c r="Q35" s="118">
        <f t="shared" ref="Q35:Q38" si="22">ROUND(G35*P35,2)</f>
        <v>0</v>
      </c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7 16146:16384" s="13" customFormat="1" ht="19.5" customHeight="1" x14ac:dyDescent="0.2">
      <c r="A36" s="116"/>
      <c r="B36" s="128"/>
      <c r="C36" s="129"/>
      <c r="D36" s="129"/>
      <c r="E36" s="130"/>
      <c r="F36" s="131"/>
      <c r="G36" s="117">
        <f t="shared" si="0"/>
        <v>0</v>
      </c>
      <c r="H36" s="118">
        <f t="shared" si="17"/>
        <v>0</v>
      </c>
      <c r="I36" s="118">
        <f t="shared" si="18"/>
        <v>0</v>
      </c>
      <c r="J36" s="118">
        <f t="shared" si="21"/>
        <v>0</v>
      </c>
      <c r="K36" s="142"/>
      <c r="L36" s="118">
        <f t="shared" si="2"/>
        <v>0</v>
      </c>
      <c r="M36" s="119">
        <f t="shared" si="3"/>
        <v>0</v>
      </c>
      <c r="N36" s="118">
        <f t="shared" si="19"/>
        <v>0</v>
      </c>
      <c r="O36" s="118">
        <f t="shared" si="20"/>
        <v>0</v>
      </c>
      <c r="P36" s="140"/>
      <c r="Q36" s="118">
        <f t="shared" si="22"/>
        <v>0</v>
      </c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7 16146:16384" s="13" customFormat="1" ht="16.5" x14ac:dyDescent="0.2">
      <c r="A37" s="39"/>
      <c r="B37" s="166" t="s">
        <v>116</v>
      </c>
      <c r="C37" s="158"/>
      <c r="D37" s="158"/>
      <c r="E37" s="148"/>
      <c r="F37" s="159"/>
      <c r="G37" s="160">
        <f t="shared" ref="G37:G41" si="23">E37*F37</f>
        <v>0</v>
      </c>
      <c r="H37" s="161">
        <f>IF(D37="Int",ROUND(G37*8.8/100,2),IF(D37="Est+",ROUND(G37*11.24/100,2),0))</f>
        <v>0</v>
      </c>
      <c r="I37" s="161">
        <f>IF(D37="Int",ROUND(G37*0.35/100,2),0)</f>
        <v>0</v>
      </c>
      <c r="J37" s="161">
        <f t="shared" si="21"/>
        <v>0</v>
      </c>
      <c r="K37" s="162"/>
      <c r="L37" s="161">
        <f t="shared" ref="L37:L41" si="24">ROUND(J37*K37,2)</f>
        <v>0</v>
      </c>
      <c r="M37" s="163">
        <f t="shared" ref="M37:M41" si="25">ROUND(J37-L37,2)</f>
        <v>0</v>
      </c>
      <c r="N37" s="161">
        <f>IF(D37="Iva",0,ROUND(G37*8.5/100,2))</f>
        <v>0</v>
      </c>
      <c r="O37" s="161">
        <f>IF(D37="Int",ROUND(G37*24.2/100,2),IF(D37="Est+",ROUND(G37*22.48/100,2),0))</f>
        <v>0</v>
      </c>
      <c r="P37" s="164"/>
      <c r="Q37" s="161">
        <f t="shared" si="22"/>
        <v>0</v>
      </c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7 16146:16384" s="13" customFormat="1" ht="19.5" customHeight="1" x14ac:dyDescent="0.2">
      <c r="A38" s="149"/>
      <c r="B38" s="147" t="s">
        <v>135</v>
      </c>
      <c r="C38" s="150"/>
      <c r="D38" s="150" t="s">
        <v>79</v>
      </c>
      <c r="E38" s="151"/>
      <c r="F38" s="152">
        <v>91.93</v>
      </c>
      <c r="G38" s="153">
        <f t="shared" si="23"/>
        <v>0</v>
      </c>
      <c r="H38" s="154">
        <f t="shared" ref="H38:H41" si="26">IF(D38="Int",ROUND(G38*8.8/100,2),IF(D38="Est+",ROUND(G38*11.24/100,2),0))</f>
        <v>0</v>
      </c>
      <c r="I38" s="154">
        <f t="shared" ref="I38:I41" si="27">IF(D38="Int",ROUND(G38*0.35/100,2),0)</f>
        <v>0</v>
      </c>
      <c r="J38" s="154">
        <f t="shared" si="21"/>
        <v>0</v>
      </c>
      <c r="K38" s="155">
        <v>0.35</v>
      </c>
      <c r="L38" s="154">
        <f t="shared" si="24"/>
        <v>0</v>
      </c>
      <c r="M38" s="156">
        <f t="shared" si="25"/>
        <v>0</v>
      </c>
      <c r="N38" s="154">
        <f t="shared" ref="N38:N41" si="28">IF(D38="Iva",0,ROUND(G38*8.5/100,2))</f>
        <v>0</v>
      </c>
      <c r="O38" s="154">
        <f t="shared" ref="O38:O41" si="29">IF(D38="Int",ROUND(G38*24.2/100,2),IF(D38="Est+",ROUND(G38*22.48/100,2),0))</f>
        <v>0</v>
      </c>
      <c r="P38" s="157"/>
      <c r="Q38" s="154">
        <f t="shared" si="22"/>
        <v>0</v>
      </c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7 16146:16384" s="13" customFormat="1" ht="19.5" customHeight="1" x14ac:dyDescent="0.2">
      <c r="A39" s="116"/>
      <c r="B39" s="128"/>
      <c r="C39" s="129"/>
      <c r="D39" s="129"/>
      <c r="E39" s="130"/>
      <c r="F39" s="131"/>
      <c r="G39" s="117">
        <f t="shared" si="23"/>
        <v>0</v>
      </c>
      <c r="H39" s="118">
        <f t="shared" si="26"/>
        <v>0</v>
      </c>
      <c r="I39" s="118">
        <f t="shared" si="27"/>
        <v>0</v>
      </c>
      <c r="J39" s="118">
        <f>(G39-H39-I39)</f>
        <v>0</v>
      </c>
      <c r="K39" s="142"/>
      <c r="L39" s="118">
        <f t="shared" si="24"/>
        <v>0</v>
      </c>
      <c r="M39" s="119">
        <f t="shared" si="25"/>
        <v>0</v>
      </c>
      <c r="N39" s="118">
        <f t="shared" si="28"/>
        <v>0</v>
      </c>
      <c r="O39" s="118">
        <f t="shared" si="29"/>
        <v>0</v>
      </c>
      <c r="P39" s="140"/>
      <c r="Q39" s="118">
        <f>ROUND(G39*P39,2)</f>
        <v>0</v>
      </c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7 16146:16384" s="13" customFormat="1" ht="19.5" customHeight="1" x14ac:dyDescent="0.2">
      <c r="A40" s="116"/>
      <c r="B40" s="128"/>
      <c r="C40" s="129"/>
      <c r="D40" s="129"/>
      <c r="E40" s="130"/>
      <c r="F40" s="131"/>
      <c r="G40" s="117">
        <f t="shared" si="23"/>
        <v>0</v>
      </c>
      <c r="H40" s="118">
        <f t="shared" si="26"/>
        <v>0</v>
      </c>
      <c r="I40" s="118">
        <f t="shared" si="27"/>
        <v>0</v>
      </c>
      <c r="J40" s="118">
        <f t="shared" ref="J40:J43" si="30">(G40-H40-I40)</f>
        <v>0</v>
      </c>
      <c r="K40" s="142"/>
      <c r="L40" s="118">
        <f t="shared" si="24"/>
        <v>0</v>
      </c>
      <c r="M40" s="119">
        <f t="shared" si="25"/>
        <v>0</v>
      </c>
      <c r="N40" s="118">
        <f t="shared" si="28"/>
        <v>0</v>
      </c>
      <c r="O40" s="118">
        <f t="shared" si="29"/>
        <v>0</v>
      </c>
      <c r="P40" s="140"/>
      <c r="Q40" s="118">
        <f t="shared" ref="Q40:Q43" si="31">ROUND(G40*P40,2)</f>
        <v>0</v>
      </c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7 16146:16384" s="13" customFormat="1" ht="19.5" customHeight="1" x14ac:dyDescent="0.2">
      <c r="A41" s="116"/>
      <c r="B41" s="128"/>
      <c r="C41" s="129"/>
      <c r="D41" s="129"/>
      <c r="E41" s="130"/>
      <c r="F41" s="131"/>
      <c r="G41" s="117">
        <f t="shared" si="23"/>
        <v>0</v>
      </c>
      <c r="H41" s="118">
        <f t="shared" si="26"/>
        <v>0</v>
      </c>
      <c r="I41" s="118">
        <f t="shared" si="27"/>
        <v>0</v>
      </c>
      <c r="J41" s="118">
        <f t="shared" si="30"/>
        <v>0</v>
      </c>
      <c r="K41" s="142"/>
      <c r="L41" s="118">
        <f t="shared" si="24"/>
        <v>0</v>
      </c>
      <c r="M41" s="119">
        <f t="shared" si="25"/>
        <v>0</v>
      </c>
      <c r="N41" s="118">
        <f t="shared" si="28"/>
        <v>0</v>
      </c>
      <c r="O41" s="118">
        <f t="shared" si="29"/>
        <v>0</v>
      </c>
      <c r="P41" s="140"/>
      <c r="Q41" s="118">
        <f t="shared" si="31"/>
        <v>0</v>
      </c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7 16146:16384" s="13" customFormat="1" ht="16.5" x14ac:dyDescent="0.2">
      <c r="A42" s="39"/>
      <c r="B42" s="166" t="s">
        <v>117</v>
      </c>
      <c r="C42" s="158"/>
      <c r="D42" s="158"/>
      <c r="E42" s="148"/>
      <c r="F42" s="159"/>
      <c r="G42" s="160">
        <f t="shared" ref="G42:G46" si="32">E42*F42</f>
        <v>0</v>
      </c>
      <c r="H42" s="161">
        <f>IF(D42="Int",ROUND(G42*8.8/100,2),IF(D42="Est+",ROUND(G42*11.24/100,2),0))</f>
        <v>0</v>
      </c>
      <c r="I42" s="161">
        <f>IF(D42="Int",ROUND(G42*0.35/100,2),0)</f>
        <v>0</v>
      </c>
      <c r="J42" s="161">
        <f t="shared" si="30"/>
        <v>0</v>
      </c>
      <c r="K42" s="162"/>
      <c r="L42" s="161">
        <f t="shared" ref="L42:L46" si="33">ROUND(J42*K42,2)</f>
        <v>0</v>
      </c>
      <c r="M42" s="163">
        <f t="shared" ref="M42:M46" si="34">ROUND(J42-L42,2)</f>
        <v>0</v>
      </c>
      <c r="N42" s="161">
        <f>IF(D42="Iva",0,ROUND(G42*8.5/100,2))</f>
        <v>0</v>
      </c>
      <c r="O42" s="161">
        <f>IF(D42="Int",ROUND(G42*24.2/100,2),IF(D42="Est+",ROUND(G42*22.48/100,2),0))</f>
        <v>0</v>
      </c>
      <c r="P42" s="164"/>
      <c r="Q42" s="161">
        <f t="shared" si="31"/>
        <v>0</v>
      </c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7 16146:16384" s="13" customFormat="1" ht="19.5" customHeight="1" x14ac:dyDescent="0.2">
      <c r="A43" s="149"/>
      <c r="B43" s="147" t="s">
        <v>135</v>
      </c>
      <c r="C43" s="150"/>
      <c r="D43" s="150" t="s">
        <v>79</v>
      </c>
      <c r="E43" s="151"/>
      <c r="F43" s="152">
        <v>91.93</v>
      </c>
      <c r="G43" s="153">
        <f t="shared" si="32"/>
        <v>0</v>
      </c>
      <c r="H43" s="154">
        <f t="shared" ref="H43:H46" si="35">IF(D43="Int",ROUND(G43*8.8/100,2),IF(D43="Est+",ROUND(G43*11.24/100,2),0))</f>
        <v>0</v>
      </c>
      <c r="I43" s="154">
        <f t="shared" ref="I43:I46" si="36">IF(D43="Int",ROUND(G43*0.35/100,2),0)</f>
        <v>0</v>
      </c>
      <c r="J43" s="154">
        <f t="shared" si="30"/>
        <v>0</v>
      </c>
      <c r="K43" s="155">
        <v>0.35</v>
      </c>
      <c r="L43" s="154">
        <f t="shared" si="33"/>
        <v>0</v>
      </c>
      <c r="M43" s="156">
        <f t="shared" si="34"/>
        <v>0</v>
      </c>
      <c r="N43" s="154">
        <f t="shared" ref="N43:N46" si="37">IF(D43="Iva",0,ROUND(G43*8.5/100,2))</f>
        <v>0</v>
      </c>
      <c r="O43" s="154">
        <f t="shared" ref="O43:O46" si="38">IF(D43="Int",ROUND(G43*24.2/100,2),IF(D43="Est+",ROUND(G43*22.48/100,2),0))</f>
        <v>0</v>
      </c>
      <c r="P43" s="157"/>
      <c r="Q43" s="154">
        <f t="shared" si="31"/>
        <v>0</v>
      </c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7 16146:16384" s="13" customFormat="1" ht="19.5" customHeight="1" x14ac:dyDescent="0.2">
      <c r="A44" s="116"/>
      <c r="B44" s="128"/>
      <c r="C44" s="129"/>
      <c r="D44" s="129"/>
      <c r="E44" s="130"/>
      <c r="F44" s="131"/>
      <c r="G44" s="117">
        <f t="shared" si="32"/>
        <v>0</v>
      </c>
      <c r="H44" s="118">
        <f t="shared" si="35"/>
        <v>0</v>
      </c>
      <c r="I44" s="118">
        <f t="shared" si="36"/>
        <v>0</v>
      </c>
      <c r="J44" s="118">
        <f>(G44-H44-I44)</f>
        <v>0</v>
      </c>
      <c r="K44" s="142"/>
      <c r="L44" s="118">
        <f t="shared" si="33"/>
        <v>0</v>
      </c>
      <c r="M44" s="119">
        <f t="shared" si="34"/>
        <v>0</v>
      </c>
      <c r="N44" s="118">
        <f t="shared" si="37"/>
        <v>0</v>
      </c>
      <c r="O44" s="118">
        <f t="shared" si="38"/>
        <v>0</v>
      </c>
      <c r="P44" s="140"/>
      <c r="Q44" s="118">
        <f>ROUND(G44*P44,2)</f>
        <v>0</v>
      </c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7 16146:16384" s="13" customFormat="1" ht="19.5" customHeight="1" x14ac:dyDescent="0.2">
      <c r="A45" s="116"/>
      <c r="B45" s="128"/>
      <c r="C45" s="129"/>
      <c r="D45" s="129"/>
      <c r="E45" s="130"/>
      <c r="F45" s="131"/>
      <c r="G45" s="117">
        <f t="shared" si="32"/>
        <v>0</v>
      </c>
      <c r="H45" s="118">
        <f t="shared" si="35"/>
        <v>0</v>
      </c>
      <c r="I45" s="118">
        <f t="shared" si="36"/>
        <v>0</v>
      </c>
      <c r="J45" s="118">
        <f t="shared" ref="J45:J46" si="39">(G45-H45-I45)</f>
        <v>0</v>
      </c>
      <c r="K45" s="142"/>
      <c r="L45" s="118">
        <f t="shared" si="33"/>
        <v>0</v>
      </c>
      <c r="M45" s="119">
        <f t="shared" si="34"/>
        <v>0</v>
      </c>
      <c r="N45" s="118">
        <f t="shared" si="37"/>
        <v>0</v>
      </c>
      <c r="O45" s="118">
        <f t="shared" si="38"/>
        <v>0</v>
      </c>
      <c r="P45" s="140"/>
      <c r="Q45" s="118">
        <f t="shared" ref="Q45:Q46" si="40">ROUND(G45*P45,2)</f>
        <v>0</v>
      </c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7 16146:16384" s="13" customFormat="1" ht="19.5" customHeight="1" x14ac:dyDescent="0.2">
      <c r="A46" s="116"/>
      <c r="B46" s="128"/>
      <c r="C46" s="129"/>
      <c r="D46" s="129"/>
      <c r="E46" s="130"/>
      <c r="F46" s="131"/>
      <c r="G46" s="117">
        <f t="shared" si="32"/>
        <v>0</v>
      </c>
      <c r="H46" s="118">
        <f t="shared" si="35"/>
        <v>0</v>
      </c>
      <c r="I46" s="118">
        <f t="shared" si="36"/>
        <v>0</v>
      </c>
      <c r="J46" s="118">
        <f t="shared" si="39"/>
        <v>0</v>
      </c>
      <c r="K46" s="142"/>
      <c r="L46" s="118">
        <f t="shared" si="33"/>
        <v>0</v>
      </c>
      <c r="M46" s="119">
        <f t="shared" si="34"/>
        <v>0</v>
      </c>
      <c r="N46" s="118">
        <f t="shared" si="37"/>
        <v>0</v>
      </c>
      <c r="O46" s="118">
        <f t="shared" si="38"/>
        <v>0</v>
      </c>
      <c r="P46" s="140"/>
      <c r="Q46" s="118">
        <f t="shared" si="40"/>
        <v>0</v>
      </c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7 16146:16384" s="13" customFormat="1" ht="19.5" customHeight="1" x14ac:dyDescent="0.2">
      <c r="A47" s="116"/>
      <c r="B47" s="208"/>
      <c r="C47" s="129"/>
      <c r="D47" s="129"/>
      <c r="E47" s="130"/>
      <c r="F47" s="131"/>
      <c r="G47" s="117">
        <f t="shared" si="0"/>
        <v>0</v>
      </c>
      <c r="H47" s="118">
        <f t="shared" ref="H47:H48" si="41">IF(D47="Int",ROUND(G47*8.8/100,2),IF(D47="Est+",ROUND(G47*11.24/100,2),0))</f>
        <v>0</v>
      </c>
      <c r="I47" s="118">
        <f t="shared" ref="I47:I48" si="42">IF(D47="Int",ROUND(G47*0.35/100,2),0)</f>
        <v>0</v>
      </c>
      <c r="J47" s="118">
        <f>(G47-H47-I47)</f>
        <v>0</v>
      </c>
      <c r="K47" s="142"/>
      <c r="L47" s="118">
        <f t="shared" si="2"/>
        <v>0</v>
      </c>
      <c r="M47" s="119">
        <f t="shared" si="3"/>
        <v>0</v>
      </c>
      <c r="N47" s="118">
        <f t="shared" ref="N47:N48" si="43">IF(D47="Iva",0,ROUND(G47*8.5/100,2))</f>
        <v>0</v>
      </c>
      <c r="O47" s="118">
        <f t="shared" ref="O47:O48" si="44">IF(D47="Int",ROUND(G47*24.2/100,2),IF(D47="Est+",ROUND(G47*22.48/100,2),0))</f>
        <v>0</v>
      </c>
      <c r="P47" s="140"/>
      <c r="Q47" s="118">
        <f>ROUND(G47*P47,2)</f>
        <v>0</v>
      </c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7 16146:16384" s="13" customFormat="1" ht="19.5" customHeight="1" x14ac:dyDescent="0.2">
      <c r="A48" s="116"/>
      <c r="B48" s="128"/>
      <c r="C48" s="129"/>
      <c r="D48" s="129"/>
      <c r="E48" s="130"/>
      <c r="F48" s="131"/>
      <c r="G48" s="117">
        <f t="shared" si="0"/>
        <v>0</v>
      </c>
      <c r="H48" s="118">
        <f t="shared" si="41"/>
        <v>0</v>
      </c>
      <c r="I48" s="118">
        <f t="shared" si="42"/>
        <v>0</v>
      </c>
      <c r="J48" s="118">
        <f t="shared" ref="J48:J49" si="45">(G48-H48-I48)</f>
        <v>0</v>
      </c>
      <c r="K48" s="142"/>
      <c r="L48" s="118">
        <f t="shared" si="2"/>
        <v>0</v>
      </c>
      <c r="M48" s="119">
        <f t="shared" si="3"/>
        <v>0</v>
      </c>
      <c r="N48" s="118">
        <f t="shared" si="43"/>
        <v>0</v>
      </c>
      <c r="O48" s="118">
        <f t="shared" si="44"/>
        <v>0</v>
      </c>
      <c r="P48" s="140"/>
      <c r="Q48" s="118">
        <f t="shared" ref="Q48:Q49" si="46">ROUND(G48*P48,2)</f>
        <v>0</v>
      </c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8 16146:16384" s="13" customFormat="1" ht="19.5" customHeight="1" x14ac:dyDescent="0.2">
      <c r="A49" s="116"/>
      <c r="B49" s="132"/>
      <c r="C49" s="133"/>
      <c r="D49" s="133"/>
      <c r="E49" s="134"/>
      <c r="F49" s="135"/>
      <c r="G49" s="120">
        <f t="shared" si="0"/>
        <v>0</v>
      </c>
      <c r="H49" s="121">
        <f t="shared" si="5"/>
        <v>0</v>
      </c>
      <c r="I49" s="121">
        <f t="shared" si="6"/>
        <v>0</v>
      </c>
      <c r="J49" s="121">
        <f t="shared" si="45"/>
        <v>0</v>
      </c>
      <c r="K49" s="143"/>
      <c r="L49" s="121">
        <f t="shared" si="2"/>
        <v>0</v>
      </c>
      <c r="M49" s="122">
        <f t="shared" si="3"/>
        <v>0</v>
      </c>
      <c r="N49" s="121">
        <f t="shared" si="7"/>
        <v>0</v>
      </c>
      <c r="O49" s="121">
        <f t="shared" si="8"/>
        <v>0</v>
      </c>
      <c r="P49" s="141"/>
      <c r="Q49" s="121">
        <f t="shared" si="46"/>
        <v>0</v>
      </c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8 16146:16384" s="13" customFormat="1" ht="19.5" customHeight="1" x14ac:dyDescent="0.2">
      <c r="A50" s="39"/>
      <c r="B50" s="29" t="s">
        <v>40</v>
      </c>
      <c r="C50" s="40">
        <f>SUM(C22:C22)</f>
        <v>0</v>
      </c>
      <c r="D50" s="40"/>
      <c r="E50" s="28">
        <f>SUM(E22:E49)</f>
        <v>0</v>
      </c>
      <c r="F50" s="26" t="s">
        <v>41</v>
      </c>
      <c r="G50" s="96">
        <f>SUM(G22:G49)</f>
        <v>0</v>
      </c>
      <c r="H50" s="97">
        <f>SUM(H22:H49)</f>
        <v>0</v>
      </c>
      <c r="I50" s="98">
        <f>SUM(I22:I49)</f>
        <v>0</v>
      </c>
      <c r="J50" s="96">
        <f>SUM(J22:J49)</f>
        <v>0</v>
      </c>
      <c r="K50" s="99" t="s">
        <v>41</v>
      </c>
      <c r="L50" s="100">
        <f>SUM(L22:L49)</f>
        <v>0</v>
      </c>
      <c r="M50" s="101">
        <f>SUM(M22:M49)</f>
        <v>0</v>
      </c>
      <c r="N50" s="102">
        <f>SUM(N22:N49)</f>
        <v>0</v>
      </c>
      <c r="O50" s="103">
        <f>SUM(O22:O49)</f>
        <v>0</v>
      </c>
      <c r="P50" s="99" t="s">
        <v>41</v>
      </c>
      <c r="Q50" s="104">
        <f>SUM(Q22:Q49)</f>
        <v>0</v>
      </c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8 16146:16384" s="13" customFormat="1" ht="19.5" customHeight="1" x14ac:dyDescent="0.2">
      <c r="A51" s="8"/>
      <c r="B51" s="8"/>
      <c r="C51" s="41"/>
      <c r="D51" s="41"/>
      <c r="E51" s="8"/>
      <c r="F51" s="42"/>
      <c r="G51" s="22"/>
      <c r="H51" s="22"/>
      <c r="I51" s="22"/>
      <c r="J51" s="22"/>
      <c r="K51" s="43"/>
      <c r="L51" s="22"/>
      <c r="M51" s="44"/>
      <c r="N51" s="44"/>
      <c r="O51" s="44"/>
      <c r="P51" s="43"/>
      <c r="Q51" s="22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8 16146:16384" s="13" customFormat="1" ht="19.5" customHeight="1" thickBot="1" x14ac:dyDescent="0.25">
      <c r="A52" s="8"/>
      <c r="B52" s="45" t="s">
        <v>42</v>
      </c>
      <c r="C52" s="9"/>
      <c r="D52" s="9"/>
      <c r="E52" s="8"/>
      <c r="F52" s="17"/>
      <c r="G52" s="17"/>
      <c r="H52" s="184" t="s">
        <v>43</v>
      </c>
      <c r="I52" s="184"/>
      <c r="J52" s="17"/>
      <c r="L52" s="17"/>
      <c r="M52" s="44"/>
      <c r="N52" s="184" t="s">
        <v>44</v>
      </c>
      <c r="O52" s="184"/>
      <c r="P52" s="46"/>
      <c r="Q52" s="2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8 16146:16384" s="13" customFormat="1" ht="21" thickTop="1" x14ac:dyDescent="0.2">
      <c r="A53" s="8"/>
      <c r="B53" s="47"/>
      <c r="C53" s="9"/>
      <c r="D53" s="9"/>
      <c r="E53" s="8"/>
      <c r="F53" s="48" t="s">
        <v>45</v>
      </c>
      <c r="G53" s="49"/>
      <c r="H53" s="50" t="s">
        <v>46</v>
      </c>
      <c r="I53" s="90">
        <f>SUMIF(D22:D49,"Int",M22:M49)+SUMIF(D22:D49,"IntF",M22:M49)+SUMIF(D22:D49,"Est-",M22:M49)+SUMIF(D22:D49,"Est+",M22:M49)</f>
        <v>0</v>
      </c>
      <c r="J53" s="198" t="s">
        <v>47</v>
      </c>
      <c r="K53" s="198"/>
      <c r="L53" s="17"/>
      <c r="M53" s="51"/>
      <c r="N53" s="52"/>
      <c r="O53" s="52"/>
      <c r="P53" s="53"/>
      <c r="Q53" s="54"/>
      <c r="R53" s="55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8 16146:16384" s="13" customFormat="1" ht="20.25" x14ac:dyDescent="0.2">
      <c r="A54" s="202"/>
      <c r="B54" s="56" t="s">
        <v>48</v>
      </c>
      <c r="C54" s="9"/>
      <c r="D54" s="9"/>
      <c r="E54" s="8" t="s">
        <v>49</v>
      </c>
      <c r="F54" s="48" t="s">
        <v>45</v>
      </c>
      <c r="G54" s="57"/>
      <c r="H54" s="58" t="s">
        <v>46</v>
      </c>
      <c r="I54" s="91">
        <f>H50</f>
        <v>0</v>
      </c>
      <c r="J54" s="191" t="s">
        <v>50</v>
      </c>
      <c r="K54" s="191"/>
      <c r="L54" s="17"/>
      <c r="M54" s="59" t="s">
        <v>51</v>
      </c>
      <c r="N54" s="60">
        <f>SUMIF(P22:P49,"&gt;0",G22:G49)</f>
        <v>0</v>
      </c>
      <c r="O54" s="20" t="s">
        <v>52</v>
      </c>
      <c r="P54" s="61"/>
      <c r="Q54" s="62">
        <f>ROUND(N54,0)</f>
        <v>0</v>
      </c>
      <c r="R54" s="55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8 16146:16384" s="13" customFormat="1" ht="20.25" x14ac:dyDescent="0.2">
      <c r="A55" s="202"/>
      <c r="B55" s="63" t="s">
        <v>53</v>
      </c>
      <c r="C55" s="9"/>
      <c r="D55" s="9"/>
      <c r="E55" s="8" t="s">
        <v>49</v>
      </c>
      <c r="F55" s="48" t="s">
        <v>45</v>
      </c>
      <c r="G55" s="57"/>
      <c r="H55" s="58" t="s">
        <v>46</v>
      </c>
      <c r="I55" s="92">
        <f>I50</f>
        <v>0</v>
      </c>
      <c r="J55" s="191" t="s">
        <v>54</v>
      </c>
      <c r="K55" s="191"/>
      <c r="L55" s="17"/>
      <c r="M55" s="64"/>
      <c r="N55" s="20"/>
      <c r="O55" s="20"/>
      <c r="P55" s="61"/>
      <c r="Q55" s="65"/>
      <c r="R55" s="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8 16146:16384" s="13" customFormat="1" ht="20.25" x14ac:dyDescent="0.2">
      <c r="A56" s="202"/>
      <c r="B56" s="66" t="s">
        <v>55</v>
      </c>
      <c r="C56" s="67"/>
      <c r="D56" s="67"/>
      <c r="E56" s="8" t="s">
        <v>49</v>
      </c>
      <c r="F56" s="48" t="s">
        <v>45</v>
      </c>
      <c r="G56" s="57"/>
      <c r="H56" s="58" t="s">
        <v>46</v>
      </c>
      <c r="I56" s="125">
        <f>SUMIF(D22:D49,"Int",L22:L49)+SUMIF(D22:D49,"IntF",L22:L49)</f>
        <v>0</v>
      </c>
      <c r="J56" s="199" t="s">
        <v>56</v>
      </c>
      <c r="K56" s="199"/>
      <c r="L56" s="17"/>
      <c r="M56" s="68" t="s">
        <v>57</v>
      </c>
      <c r="N56" s="69">
        <f>SUM(N57:N58)</f>
        <v>0</v>
      </c>
      <c r="O56" s="70"/>
      <c r="P56" s="70">
        <v>1.61E-2</v>
      </c>
      <c r="Q56" s="62">
        <f>Q54*P56</f>
        <v>0</v>
      </c>
      <c r="R56" s="55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8 16146:16384" s="13" customFormat="1" ht="20.25" x14ac:dyDescent="0.2">
      <c r="A57" s="202"/>
      <c r="B57" s="63" t="s">
        <v>58</v>
      </c>
      <c r="C57" s="9"/>
      <c r="D57" s="9"/>
      <c r="E57" s="8" t="s">
        <v>49</v>
      </c>
      <c r="F57" s="48" t="s">
        <v>45</v>
      </c>
      <c r="G57" s="57"/>
      <c r="H57" s="58" t="s">
        <v>46</v>
      </c>
      <c r="I57" s="93">
        <f>$N$50</f>
        <v>0</v>
      </c>
      <c r="J57" s="191" t="s">
        <v>59</v>
      </c>
      <c r="K57" s="191"/>
      <c r="L57" s="17"/>
      <c r="M57" s="71" t="s">
        <v>60</v>
      </c>
      <c r="N57" s="72">
        <f>SUMIF(C22:C49,"M",P22:P49)/1.61%</f>
        <v>0</v>
      </c>
      <c r="O57" s="20"/>
      <c r="P57" s="61"/>
      <c r="Q57" s="65"/>
      <c r="R57" s="55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8 16146:16384" s="13" customFormat="1" ht="20.25" x14ac:dyDescent="0.2">
      <c r="A58" s="202"/>
      <c r="B58" s="63" t="s">
        <v>61</v>
      </c>
      <c r="C58" s="9"/>
      <c r="D58" s="9"/>
      <c r="E58" s="8" t="s">
        <v>49</v>
      </c>
      <c r="F58" s="48" t="s">
        <v>45</v>
      </c>
      <c r="G58" s="57"/>
      <c r="H58" s="58" t="s">
        <v>46</v>
      </c>
      <c r="I58" s="94">
        <f>O50</f>
        <v>0</v>
      </c>
      <c r="J58" s="191" t="s">
        <v>62</v>
      </c>
      <c r="K58" s="191"/>
      <c r="L58" s="17"/>
      <c r="M58" s="71" t="s">
        <v>63</v>
      </c>
      <c r="N58" s="69">
        <f>SUMIF(C22:C49,"F",P22:P49)/1.61%</f>
        <v>0</v>
      </c>
      <c r="O58" s="192" t="s">
        <v>64</v>
      </c>
      <c r="P58" s="192"/>
      <c r="Q58" s="89">
        <f>ROUND(Q56,0)</f>
        <v>0</v>
      </c>
      <c r="R58" s="55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8 16146:16384" s="13" customFormat="1" ht="21" thickBot="1" x14ac:dyDescent="0.25">
      <c r="A59" s="202"/>
      <c r="B59" s="73" t="s">
        <v>65</v>
      </c>
      <c r="C59" s="9"/>
      <c r="D59" s="9"/>
      <c r="E59" s="8" t="s">
        <v>49</v>
      </c>
      <c r="F59" s="48" t="s">
        <v>45</v>
      </c>
      <c r="G59" s="74"/>
      <c r="H59" s="75" t="s">
        <v>46</v>
      </c>
      <c r="I59" s="95">
        <f>$Q$58</f>
        <v>0</v>
      </c>
      <c r="J59" s="193" t="s">
        <v>66</v>
      </c>
      <c r="K59" s="193"/>
      <c r="L59" s="17"/>
      <c r="M59" s="76"/>
      <c r="N59" s="77"/>
      <c r="O59" s="77"/>
      <c r="P59" s="78"/>
      <c r="Q59" s="79"/>
      <c r="R59" s="55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8 16146:16384" s="13" customFormat="1" ht="21" thickTop="1" x14ac:dyDescent="0.2">
      <c r="A60" s="8"/>
      <c r="B60" s="47"/>
      <c r="C60" s="9"/>
      <c r="D60" s="9"/>
      <c r="E60" s="8"/>
      <c r="F60" s="48"/>
      <c r="G60" s="49"/>
      <c r="H60" s="58" t="s">
        <v>46</v>
      </c>
      <c r="I60" s="90">
        <f>SUMIF(D22:D49,"Iva",M22:M49)</f>
        <v>0</v>
      </c>
      <c r="J60" s="178" t="s">
        <v>98</v>
      </c>
      <c r="K60" s="179"/>
      <c r="L60" s="17"/>
      <c r="M60" s="44"/>
      <c r="N60" s="22"/>
      <c r="O60" s="22"/>
      <c r="P60" s="80"/>
      <c r="Q60" s="22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8 16146:16384" s="13" customFormat="1" ht="20.25" x14ac:dyDescent="0.2">
      <c r="A61" s="8"/>
      <c r="B61" s="63" t="s">
        <v>75</v>
      </c>
      <c r="C61" s="9"/>
      <c r="D61" s="9"/>
      <c r="E61" s="8" t="s">
        <v>49</v>
      </c>
      <c r="F61" s="48" t="s">
        <v>45</v>
      </c>
      <c r="G61" s="57"/>
      <c r="H61" s="58" t="s">
        <v>46</v>
      </c>
      <c r="I61" s="145">
        <f>SUMIF(D22:D49,"Est-",L22:L49)+SUMIF(D22:D49,"Est+",L22:L49)</f>
        <v>0</v>
      </c>
      <c r="J61" s="196" t="s">
        <v>97</v>
      </c>
      <c r="K61" s="191"/>
      <c r="L61" s="17"/>
      <c r="M61" s="44"/>
      <c r="N61" s="22"/>
      <c r="O61" s="22"/>
      <c r="P61" s="80"/>
      <c r="Q61" s="22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8 16146:16384" s="13" customFormat="1" ht="21" thickBot="1" x14ac:dyDescent="0.25">
      <c r="A62" s="8"/>
      <c r="B62" s="73" t="s">
        <v>76</v>
      </c>
      <c r="C62" s="9"/>
      <c r="D62" s="9"/>
      <c r="E62" s="8" t="s">
        <v>49</v>
      </c>
      <c r="F62" s="48" t="s">
        <v>45</v>
      </c>
      <c r="G62" s="74"/>
      <c r="H62" s="75" t="s">
        <v>46</v>
      </c>
      <c r="I62" s="123">
        <f>SUMIF(D22:D49,"Iva",L22:L49)</f>
        <v>0</v>
      </c>
      <c r="J62" s="197" t="s">
        <v>83</v>
      </c>
      <c r="K62" s="193"/>
      <c r="L62" s="17"/>
      <c r="M62" s="44"/>
      <c r="N62" s="22"/>
      <c r="O62" s="22"/>
      <c r="P62" s="80"/>
      <c r="Q62" s="2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8 16146:16384" s="13" customFormat="1" ht="19.5" customHeight="1" thickTop="1" thickBot="1" x14ac:dyDescent="0.25">
      <c r="A63" s="8"/>
      <c r="B63" s="9"/>
      <c r="C63" s="9"/>
      <c r="D63" s="9"/>
      <c r="E63" s="8"/>
      <c r="F63" s="17"/>
      <c r="G63" s="17"/>
      <c r="H63" s="22"/>
      <c r="I63" s="17"/>
      <c r="J63" s="17"/>
      <c r="K63" s="43"/>
      <c r="L63" s="22"/>
      <c r="M63" s="44"/>
      <c r="N63" s="22"/>
      <c r="O63" s="22"/>
      <c r="P63" s="80"/>
      <c r="Q63" s="22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8 16146:16384" s="83" customFormat="1" ht="18" thickBot="1" x14ac:dyDescent="0.25">
      <c r="A64" s="14"/>
      <c r="B64" s="194" t="s">
        <v>67</v>
      </c>
      <c r="C64" s="194"/>
      <c r="D64" s="194"/>
      <c r="E64" s="194"/>
      <c r="F64" s="194"/>
      <c r="G64" s="194"/>
      <c r="H64" s="105" t="s">
        <v>68</v>
      </c>
      <c r="I64" s="106">
        <f>SUM(I53:I62)</f>
        <v>0</v>
      </c>
      <c r="J64" s="144" t="s">
        <v>86</v>
      </c>
      <c r="K64" s="195">
        <f>O16-I64</f>
        <v>0</v>
      </c>
      <c r="L64" s="195"/>
      <c r="M64" s="81"/>
      <c r="N64" s="16"/>
      <c r="O64" s="16"/>
      <c r="P64" s="82"/>
      <c r="Q64" s="15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2:17" x14ac:dyDescent="0.2">
      <c r="L65" s="4"/>
      <c r="M65" s="84"/>
      <c r="N65" s="84"/>
      <c r="O65" s="4"/>
      <c r="P65" s="85"/>
      <c r="Q65" s="4"/>
    </row>
    <row r="66" spans="2:17" x14ac:dyDescent="0.2">
      <c r="L66" s="4"/>
      <c r="M66" s="84"/>
      <c r="N66" s="84"/>
      <c r="O66" s="4"/>
      <c r="P66" s="85"/>
      <c r="Q66" s="4"/>
    </row>
    <row r="67" spans="2:17" x14ac:dyDescent="0.2">
      <c r="L67" s="4"/>
      <c r="M67" s="84"/>
      <c r="N67" s="84"/>
      <c r="O67" s="4"/>
      <c r="P67" s="85"/>
      <c r="Q67" s="4"/>
    </row>
    <row r="68" spans="2:17" x14ac:dyDescent="0.2">
      <c r="L68" s="4"/>
      <c r="M68" s="84"/>
      <c r="N68" s="84"/>
      <c r="O68" s="4"/>
      <c r="P68" s="85"/>
      <c r="Q68" s="4"/>
    </row>
    <row r="69" spans="2:17" x14ac:dyDescent="0.2">
      <c r="L69" s="4"/>
      <c r="M69" s="84"/>
      <c r="N69" s="84"/>
      <c r="O69" s="4"/>
      <c r="P69" s="85"/>
      <c r="Q69" s="4"/>
    </row>
    <row r="70" spans="2:17" ht="14.25" x14ac:dyDescent="0.2">
      <c r="B70" s="86"/>
      <c r="C70" s="86"/>
      <c r="D70" s="86"/>
      <c r="E70" s="139" t="s">
        <v>69</v>
      </c>
      <c r="F70" s="23"/>
      <c r="G70" s="23"/>
      <c r="H70" s="44"/>
      <c r="I70" s="23"/>
      <c r="J70" s="23"/>
      <c r="K70" s="46"/>
      <c r="L70" s="23"/>
      <c r="M70" s="44"/>
      <c r="N70" s="44"/>
      <c r="O70" s="138" t="s">
        <v>70</v>
      </c>
      <c r="P70" s="87"/>
      <c r="Q70" s="20"/>
    </row>
    <row r="71" spans="2:17" ht="16.5" x14ac:dyDescent="0.2">
      <c r="B71" s="86"/>
      <c r="C71" s="86"/>
      <c r="D71" s="86"/>
      <c r="E71" s="136" t="s">
        <v>71</v>
      </c>
      <c r="F71" s="17"/>
      <c r="G71" s="17"/>
      <c r="H71" s="22"/>
      <c r="I71" s="17"/>
      <c r="J71" s="17"/>
      <c r="K71" s="8"/>
      <c r="L71" s="17"/>
      <c r="M71" s="22"/>
      <c r="N71" s="17"/>
      <c r="O71" s="137" t="s">
        <v>71</v>
      </c>
      <c r="P71" s="88"/>
      <c r="Q71" s="20"/>
    </row>
  </sheetData>
  <sheetProtection sheet="1" objects="1" scenarios="1"/>
  <mergeCells count="36">
    <mergeCell ref="M9:N9"/>
    <mergeCell ref="G5:K5"/>
    <mergeCell ref="G6:K6"/>
    <mergeCell ref="G7:K7"/>
    <mergeCell ref="G8:K8"/>
    <mergeCell ref="G9:K9"/>
    <mergeCell ref="G10:K10"/>
    <mergeCell ref="M10:N10"/>
    <mergeCell ref="E12:L12"/>
    <mergeCell ref="N12:O12"/>
    <mergeCell ref="E14:I14"/>
    <mergeCell ref="K14:L14"/>
    <mergeCell ref="O14:P14"/>
    <mergeCell ref="E16:M16"/>
    <mergeCell ref="O16:P16"/>
    <mergeCell ref="H19:I19"/>
    <mergeCell ref="N19:Q19"/>
    <mergeCell ref="A20:A21"/>
    <mergeCell ref="B20:B21"/>
    <mergeCell ref="C20:C21"/>
    <mergeCell ref="H52:I52"/>
    <mergeCell ref="N52:O52"/>
    <mergeCell ref="J53:K53"/>
    <mergeCell ref="A54:A59"/>
    <mergeCell ref="J54:K54"/>
    <mergeCell ref="J55:K55"/>
    <mergeCell ref="J56:K56"/>
    <mergeCell ref="J57:K57"/>
    <mergeCell ref="J58:K58"/>
    <mergeCell ref="O58:P58"/>
    <mergeCell ref="J59:K59"/>
    <mergeCell ref="J60:K60"/>
    <mergeCell ref="J61:K61"/>
    <mergeCell ref="J62:K62"/>
    <mergeCell ref="B64:G64"/>
    <mergeCell ref="K64:L64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36BB36C-DE5E-41C7-9B62-BB7C871C9591}">
          <x14:formula1>
            <xm:f>Dati!$B$5:$B$9</xm:f>
          </x14:formula1>
          <xm:sqref>D22:D49</xm:sqref>
        </x14:dataValidation>
        <x14:dataValidation type="list" allowBlank="1" showInputMessage="1" showErrorMessage="1" xr:uid="{C55942A3-8E28-4A0E-B253-2AE7E7866671}">
          <x14:formula1>
            <xm:f>Dati!$C$5:$C$13</xm:f>
          </x14:formula1>
          <xm:sqref>K22:K49</xm:sqref>
        </x14:dataValidation>
        <x14:dataValidation type="list" allowBlank="1" showInputMessage="1" showErrorMessage="1" xr:uid="{5A45F6DC-C117-4E46-9FA3-6E8728799F6A}">
          <x14:formula1>
            <xm:f>Dati!$D$5:$D$8</xm:f>
          </x14:formula1>
          <xm:sqref>P22:P49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17D7-CADA-4A25-9F63-D4F2F1CF4F61}">
  <sheetPr>
    <pageSetUpPr fitToPage="1"/>
  </sheetPr>
  <dimension ref="A5:XFD51"/>
  <sheetViews>
    <sheetView showGridLines="0" tabSelected="1" topLeftCell="A7" zoomScaleNormal="100" workbookViewId="0">
      <selection activeCell="E23" sqref="E23"/>
    </sheetView>
  </sheetViews>
  <sheetFormatPr defaultColWidth="9.140625" defaultRowHeight="15" x14ac:dyDescent="0.2"/>
  <cols>
    <col min="1" max="1" width="3.5703125" style="1" customWidth="1"/>
    <col min="2" max="2" width="35.7109375" style="2" customWidth="1"/>
    <col min="3" max="3" width="3.5703125" style="2" customWidth="1"/>
    <col min="4" max="4" width="7.7109375" style="2" customWidth="1"/>
    <col min="5" max="5" width="9.140625" style="1"/>
    <col min="6" max="6" width="11.85546875" style="3" bestFit="1" customWidth="1"/>
    <col min="7" max="7" width="14.28515625" style="3" customWidth="1"/>
    <col min="8" max="8" width="12.42578125" style="4" bestFit="1" customWidth="1"/>
    <col min="9" max="9" width="14.28515625" style="3" bestFit="1" customWidth="1"/>
    <col min="10" max="10" width="15.85546875" style="3" customWidth="1"/>
    <col min="11" max="11" width="9.7109375" style="1" customWidth="1"/>
    <col min="12" max="12" width="14.28515625" style="3" customWidth="1"/>
    <col min="13" max="13" width="14.28515625" style="5" customWidth="1"/>
    <col min="14" max="14" width="12.42578125" style="3" bestFit="1" customWidth="1"/>
    <col min="15" max="15" width="17" style="3" customWidth="1"/>
    <col min="16" max="16" width="9.140625" style="6"/>
    <col min="17" max="17" width="11.28515625" style="3" customWidth="1"/>
    <col min="18" max="257" width="9.140625" style="7"/>
    <col min="258" max="258" width="3.5703125" style="7" customWidth="1"/>
    <col min="259" max="259" width="27.140625" style="7" customWidth="1"/>
    <col min="260" max="260" width="3.5703125" style="7" customWidth="1"/>
    <col min="261" max="261" width="5.7109375" style="7" customWidth="1"/>
    <col min="262" max="262" width="10" style="7" customWidth="1"/>
    <col min="263" max="263" width="11.85546875" style="7" customWidth="1"/>
    <col min="264" max="264" width="10.85546875" style="7" customWidth="1"/>
    <col min="265" max="265" width="12.140625" style="7" customWidth="1"/>
    <col min="266" max="266" width="14" style="7" customWidth="1"/>
    <col min="267" max="267" width="9" style="7" customWidth="1"/>
    <col min="268" max="268" width="14.140625" style="7" customWidth="1"/>
    <col min="269" max="269" width="14" style="7" customWidth="1"/>
    <col min="270" max="270" width="12.42578125" style="7" customWidth="1"/>
    <col min="271" max="271" width="17" style="7" customWidth="1"/>
    <col min="272" max="272" width="12" style="7" customWidth="1"/>
    <col min="273" max="273" width="13.140625" style="7" customWidth="1"/>
    <col min="274" max="513" width="9.140625" style="7"/>
    <col min="514" max="514" width="3.5703125" style="7" customWidth="1"/>
    <col min="515" max="515" width="27.140625" style="7" customWidth="1"/>
    <col min="516" max="516" width="3.5703125" style="7" customWidth="1"/>
    <col min="517" max="517" width="5.7109375" style="7" customWidth="1"/>
    <col min="518" max="518" width="10" style="7" customWidth="1"/>
    <col min="519" max="519" width="11.85546875" style="7" customWidth="1"/>
    <col min="520" max="520" width="10.85546875" style="7" customWidth="1"/>
    <col min="521" max="521" width="12.140625" style="7" customWidth="1"/>
    <col min="522" max="522" width="14" style="7" customWidth="1"/>
    <col min="523" max="523" width="9" style="7" customWidth="1"/>
    <col min="524" max="524" width="14.140625" style="7" customWidth="1"/>
    <col min="525" max="525" width="14" style="7" customWidth="1"/>
    <col min="526" max="526" width="12.42578125" style="7" customWidth="1"/>
    <col min="527" max="527" width="17" style="7" customWidth="1"/>
    <col min="528" max="528" width="12" style="7" customWidth="1"/>
    <col min="529" max="529" width="13.140625" style="7" customWidth="1"/>
    <col min="530" max="769" width="9.140625" style="7"/>
    <col min="770" max="770" width="3.5703125" style="7" customWidth="1"/>
    <col min="771" max="771" width="27.140625" style="7" customWidth="1"/>
    <col min="772" max="772" width="3.5703125" style="7" customWidth="1"/>
    <col min="773" max="773" width="5.7109375" style="7" customWidth="1"/>
    <col min="774" max="774" width="10" style="7" customWidth="1"/>
    <col min="775" max="775" width="11.85546875" style="7" customWidth="1"/>
    <col min="776" max="776" width="10.85546875" style="7" customWidth="1"/>
    <col min="777" max="777" width="12.140625" style="7" customWidth="1"/>
    <col min="778" max="778" width="14" style="7" customWidth="1"/>
    <col min="779" max="779" width="9" style="7" customWidth="1"/>
    <col min="780" max="780" width="14.140625" style="7" customWidth="1"/>
    <col min="781" max="781" width="14" style="7" customWidth="1"/>
    <col min="782" max="782" width="12.42578125" style="7" customWidth="1"/>
    <col min="783" max="783" width="17" style="7" customWidth="1"/>
    <col min="784" max="784" width="12" style="7" customWidth="1"/>
    <col min="785" max="785" width="13.140625" style="7" customWidth="1"/>
    <col min="786" max="1025" width="9.140625" style="7"/>
    <col min="1026" max="1026" width="3.5703125" style="7" customWidth="1"/>
    <col min="1027" max="1027" width="27.140625" style="7" customWidth="1"/>
    <col min="1028" max="1028" width="3.5703125" style="7" customWidth="1"/>
    <col min="1029" max="1029" width="5.7109375" style="7" customWidth="1"/>
    <col min="1030" max="1030" width="10" style="7" customWidth="1"/>
    <col min="1031" max="1031" width="11.85546875" style="7" customWidth="1"/>
    <col min="1032" max="1032" width="10.85546875" style="7" customWidth="1"/>
    <col min="1033" max="1033" width="12.140625" style="7" customWidth="1"/>
    <col min="1034" max="1034" width="14" style="7" customWidth="1"/>
    <col min="1035" max="1035" width="9" style="7" customWidth="1"/>
    <col min="1036" max="1036" width="14.140625" style="7" customWidth="1"/>
    <col min="1037" max="1037" width="14" style="7" customWidth="1"/>
    <col min="1038" max="1038" width="12.42578125" style="7" customWidth="1"/>
    <col min="1039" max="1039" width="17" style="7" customWidth="1"/>
    <col min="1040" max="1040" width="12" style="7" customWidth="1"/>
    <col min="1041" max="1041" width="13.140625" style="7" customWidth="1"/>
    <col min="1042" max="1281" width="9.140625" style="7"/>
    <col min="1282" max="1282" width="3.5703125" style="7" customWidth="1"/>
    <col min="1283" max="1283" width="27.140625" style="7" customWidth="1"/>
    <col min="1284" max="1284" width="3.5703125" style="7" customWidth="1"/>
    <col min="1285" max="1285" width="5.7109375" style="7" customWidth="1"/>
    <col min="1286" max="1286" width="10" style="7" customWidth="1"/>
    <col min="1287" max="1287" width="11.85546875" style="7" customWidth="1"/>
    <col min="1288" max="1288" width="10.85546875" style="7" customWidth="1"/>
    <col min="1289" max="1289" width="12.140625" style="7" customWidth="1"/>
    <col min="1290" max="1290" width="14" style="7" customWidth="1"/>
    <col min="1291" max="1291" width="9" style="7" customWidth="1"/>
    <col min="1292" max="1292" width="14.140625" style="7" customWidth="1"/>
    <col min="1293" max="1293" width="14" style="7" customWidth="1"/>
    <col min="1294" max="1294" width="12.42578125" style="7" customWidth="1"/>
    <col min="1295" max="1295" width="17" style="7" customWidth="1"/>
    <col min="1296" max="1296" width="12" style="7" customWidth="1"/>
    <col min="1297" max="1297" width="13.140625" style="7" customWidth="1"/>
    <col min="1298" max="1537" width="9.140625" style="7"/>
    <col min="1538" max="1538" width="3.5703125" style="7" customWidth="1"/>
    <col min="1539" max="1539" width="27.140625" style="7" customWidth="1"/>
    <col min="1540" max="1540" width="3.5703125" style="7" customWidth="1"/>
    <col min="1541" max="1541" width="5.7109375" style="7" customWidth="1"/>
    <col min="1542" max="1542" width="10" style="7" customWidth="1"/>
    <col min="1543" max="1543" width="11.85546875" style="7" customWidth="1"/>
    <col min="1544" max="1544" width="10.85546875" style="7" customWidth="1"/>
    <col min="1545" max="1545" width="12.140625" style="7" customWidth="1"/>
    <col min="1546" max="1546" width="14" style="7" customWidth="1"/>
    <col min="1547" max="1547" width="9" style="7" customWidth="1"/>
    <col min="1548" max="1548" width="14.140625" style="7" customWidth="1"/>
    <col min="1549" max="1549" width="14" style="7" customWidth="1"/>
    <col min="1550" max="1550" width="12.42578125" style="7" customWidth="1"/>
    <col min="1551" max="1551" width="17" style="7" customWidth="1"/>
    <col min="1552" max="1552" width="12" style="7" customWidth="1"/>
    <col min="1553" max="1553" width="13.140625" style="7" customWidth="1"/>
    <col min="1554" max="1793" width="9.140625" style="7"/>
    <col min="1794" max="1794" width="3.5703125" style="7" customWidth="1"/>
    <col min="1795" max="1795" width="27.140625" style="7" customWidth="1"/>
    <col min="1796" max="1796" width="3.5703125" style="7" customWidth="1"/>
    <col min="1797" max="1797" width="5.7109375" style="7" customWidth="1"/>
    <col min="1798" max="1798" width="10" style="7" customWidth="1"/>
    <col min="1799" max="1799" width="11.85546875" style="7" customWidth="1"/>
    <col min="1800" max="1800" width="10.85546875" style="7" customWidth="1"/>
    <col min="1801" max="1801" width="12.140625" style="7" customWidth="1"/>
    <col min="1802" max="1802" width="14" style="7" customWidth="1"/>
    <col min="1803" max="1803" width="9" style="7" customWidth="1"/>
    <col min="1804" max="1804" width="14.140625" style="7" customWidth="1"/>
    <col min="1805" max="1805" width="14" style="7" customWidth="1"/>
    <col min="1806" max="1806" width="12.42578125" style="7" customWidth="1"/>
    <col min="1807" max="1807" width="17" style="7" customWidth="1"/>
    <col min="1808" max="1808" width="12" style="7" customWidth="1"/>
    <col min="1809" max="1809" width="13.140625" style="7" customWidth="1"/>
    <col min="1810" max="2049" width="9.140625" style="7"/>
    <col min="2050" max="2050" width="3.5703125" style="7" customWidth="1"/>
    <col min="2051" max="2051" width="27.140625" style="7" customWidth="1"/>
    <col min="2052" max="2052" width="3.5703125" style="7" customWidth="1"/>
    <col min="2053" max="2053" width="5.7109375" style="7" customWidth="1"/>
    <col min="2054" max="2054" width="10" style="7" customWidth="1"/>
    <col min="2055" max="2055" width="11.85546875" style="7" customWidth="1"/>
    <col min="2056" max="2056" width="10.85546875" style="7" customWidth="1"/>
    <col min="2057" max="2057" width="12.140625" style="7" customWidth="1"/>
    <col min="2058" max="2058" width="14" style="7" customWidth="1"/>
    <col min="2059" max="2059" width="9" style="7" customWidth="1"/>
    <col min="2060" max="2060" width="14.140625" style="7" customWidth="1"/>
    <col min="2061" max="2061" width="14" style="7" customWidth="1"/>
    <col min="2062" max="2062" width="12.42578125" style="7" customWidth="1"/>
    <col min="2063" max="2063" width="17" style="7" customWidth="1"/>
    <col min="2064" max="2064" width="12" style="7" customWidth="1"/>
    <col min="2065" max="2065" width="13.140625" style="7" customWidth="1"/>
    <col min="2066" max="2305" width="9.140625" style="7"/>
    <col min="2306" max="2306" width="3.5703125" style="7" customWidth="1"/>
    <col min="2307" max="2307" width="27.140625" style="7" customWidth="1"/>
    <col min="2308" max="2308" width="3.5703125" style="7" customWidth="1"/>
    <col min="2309" max="2309" width="5.7109375" style="7" customWidth="1"/>
    <col min="2310" max="2310" width="10" style="7" customWidth="1"/>
    <col min="2311" max="2311" width="11.85546875" style="7" customWidth="1"/>
    <col min="2312" max="2312" width="10.85546875" style="7" customWidth="1"/>
    <col min="2313" max="2313" width="12.140625" style="7" customWidth="1"/>
    <col min="2314" max="2314" width="14" style="7" customWidth="1"/>
    <col min="2315" max="2315" width="9" style="7" customWidth="1"/>
    <col min="2316" max="2316" width="14.140625" style="7" customWidth="1"/>
    <col min="2317" max="2317" width="14" style="7" customWidth="1"/>
    <col min="2318" max="2318" width="12.42578125" style="7" customWidth="1"/>
    <col min="2319" max="2319" width="17" style="7" customWidth="1"/>
    <col min="2320" max="2320" width="12" style="7" customWidth="1"/>
    <col min="2321" max="2321" width="13.140625" style="7" customWidth="1"/>
    <col min="2322" max="2561" width="9.140625" style="7"/>
    <col min="2562" max="2562" width="3.5703125" style="7" customWidth="1"/>
    <col min="2563" max="2563" width="27.140625" style="7" customWidth="1"/>
    <col min="2564" max="2564" width="3.5703125" style="7" customWidth="1"/>
    <col min="2565" max="2565" width="5.7109375" style="7" customWidth="1"/>
    <col min="2566" max="2566" width="10" style="7" customWidth="1"/>
    <col min="2567" max="2567" width="11.85546875" style="7" customWidth="1"/>
    <col min="2568" max="2568" width="10.85546875" style="7" customWidth="1"/>
    <col min="2569" max="2569" width="12.140625" style="7" customWidth="1"/>
    <col min="2570" max="2570" width="14" style="7" customWidth="1"/>
    <col min="2571" max="2571" width="9" style="7" customWidth="1"/>
    <col min="2572" max="2572" width="14.140625" style="7" customWidth="1"/>
    <col min="2573" max="2573" width="14" style="7" customWidth="1"/>
    <col min="2574" max="2574" width="12.42578125" style="7" customWidth="1"/>
    <col min="2575" max="2575" width="17" style="7" customWidth="1"/>
    <col min="2576" max="2576" width="12" style="7" customWidth="1"/>
    <col min="2577" max="2577" width="13.140625" style="7" customWidth="1"/>
    <col min="2578" max="2817" width="9.140625" style="7"/>
    <col min="2818" max="2818" width="3.5703125" style="7" customWidth="1"/>
    <col min="2819" max="2819" width="27.140625" style="7" customWidth="1"/>
    <col min="2820" max="2820" width="3.5703125" style="7" customWidth="1"/>
    <col min="2821" max="2821" width="5.7109375" style="7" customWidth="1"/>
    <col min="2822" max="2822" width="10" style="7" customWidth="1"/>
    <col min="2823" max="2823" width="11.85546875" style="7" customWidth="1"/>
    <col min="2824" max="2824" width="10.85546875" style="7" customWidth="1"/>
    <col min="2825" max="2825" width="12.140625" style="7" customWidth="1"/>
    <col min="2826" max="2826" width="14" style="7" customWidth="1"/>
    <col min="2827" max="2827" width="9" style="7" customWidth="1"/>
    <col min="2828" max="2828" width="14.140625" style="7" customWidth="1"/>
    <col min="2829" max="2829" width="14" style="7" customWidth="1"/>
    <col min="2830" max="2830" width="12.42578125" style="7" customWidth="1"/>
    <col min="2831" max="2831" width="17" style="7" customWidth="1"/>
    <col min="2832" max="2832" width="12" style="7" customWidth="1"/>
    <col min="2833" max="2833" width="13.140625" style="7" customWidth="1"/>
    <col min="2834" max="3073" width="9.140625" style="7"/>
    <col min="3074" max="3074" width="3.5703125" style="7" customWidth="1"/>
    <col min="3075" max="3075" width="27.140625" style="7" customWidth="1"/>
    <col min="3076" max="3076" width="3.5703125" style="7" customWidth="1"/>
    <col min="3077" max="3077" width="5.7109375" style="7" customWidth="1"/>
    <col min="3078" max="3078" width="10" style="7" customWidth="1"/>
    <col min="3079" max="3079" width="11.85546875" style="7" customWidth="1"/>
    <col min="3080" max="3080" width="10.85546875" style="7" customWidth="1"/>
    <col min="3081" max="3081" width="12.140625" style="7" customWidth="1"/>
    <col min="3082" max="3082" width="14" style="7" customWidth="1"/>
    <col min="3083" max="3083" width="9" style="7" customWidth="1"/>
    <col min="3084" max="3084" width="14.140625" style="7" customWidth="1"/>
    <col min="3085" max="3085" width="14" style="7" customWidth="1"/>
    <col min="3086" max="3086" width="12.42578125" style="7" customWidth="1"/>
    <col min="3087" max="3087" width="17" style="7" customWidth="1"/>
    <col min="3088" max="3088" width="12" style="7" customWidth="1"/>
    <col min="3089" max="3089" width="13.140625" style="7" customWidth="1"/>
    <col min="3090" max="3329" width="9.140625" style="7"/>
    <col min="3330" max="3330" width="3.5703125" style="7" customWidth="1"/>
    <col min="3331" max="3331" width="27.140625" style="7" customWidth="1"/>
    <col min="3332" max="3332" width="3.5703125" style="7" customWidth="1"/>
    <col min="3333" max="3333" width="5.7109375" style="7" customWidth="1"/>
    <col min="3334" max="3334" width="10" style="7" customWidth="1"/>
    <col min="3335" max="3335" width="11.85546875" style="7" customWidth="1"/>
    <col min="3336" max="3336" width="10.85546875" style="7" customWidth="1"/>
    <col min="3337" max="3337" width="12.140625" style="7" customWidth="1"/>
    <col min="3338" max="3338" width="14" style="7" customWidth="1"/>
    <col min="3339" max="3339" width="9" style="7" customWidth="1"/>
    <col min="3340" max="3340" width="14.140625" style="7" customWidth="1"/>
    <col min="3341" max="3341" width="14" style="7" customWidth="1"/>
    <col min="3342" max="3342" width="12.42578125" style="7" customWidth="1"/>
    <col min="3343" max="3343" width="17" style="7" customWidth="1"/>
    <col min="3344" max="3344" width="12" style="7" customWidth="1"/>
    <col min="3345" max="3345" width="13.140625" style="7" customWidth="1"/>
    <col min="3346" max="3585" width="9.140625" style="7"/>
    <col min="3586" max="3586" width="3.5703125" style="7" customWidth="1"/>
    <col min="3587" max="3587" width="27.140625" style="7" customWidth="1"/>
    <col min="3588" max="3588" width="3.5703125" style="7" customWidth="1"/>
    <col min="3589" max="3589" width="5.7109375" style="7" customWidth="1"/>
    <col min="3590" max="3590" width="10" style="7" customWidth="1"/>
    <col min="3591" max="3591" width="11.85546875" style="7" customWidth="1"/>
    <col min="3592" max="3592" width="10.85546875" style="7" customWidth="1"/>
    <col min="3593" max="3593" width="12.140625" style="7" customWidth="1"/>
    <col min="3594" max="3594" width="14" style="7" customWidth="1"/>
    <col min="3595" max="3595" width="9" style="7" customWidth="1"/>
    <col min="3596" max="3596" width="14.140625" style="7" customWidth="1"/>
    <col min="3597" max="3597" width="14" style="7" customWidth="1"/>
    <col min="3598" max="3598" width="12.42578125" style="7" customWidth="1"/>
    <col min="3599" max="3599" width="17" style="7" customWidth="1"/>
    <col min="3600" max="3600" width="12" style="7" customWidth="1"/>
    <col min="3601" max="3601" width="13.140625" style="7" customWidth="1"/>
    <col min="3602" max="3841" width="9.140625" style="7"/>
    <col min="3842" max="3842" width="3.5703125" style="7" customWidth="1"/>
    <col min="3843" max="3843" width="27.140625" style="7" customWidth="1"/>
    <col min="3844" max="3844" width="3.5703125" style="7" customWidth="1"/>
    <col min="3845" max="3845" width="5.7109375" style="7" customWidth="1"/>
    <col min="3846" max="3846" width="10" style="7" customWidth="1"/>
    <col min="3847" max="3847" width="11.85546875" style="7" customWidth="1"/>
    <col min="3848" max="3848" width="10.85546875" style="7" customWidth="1"/>
    <col min="3849" max="3849" width="12.140625" style="7" customWidth="1"/>
    <col min="3850" max="3850" width="14" style="7" customWidth="1"/>
    <col min="3851" max="3851" width="9" style="7" customWidth="1"/>
    <col min="3852" max="3852" width="14.140625" style="7" customWidth="1"/>
    <col min="3853" max="3853" width="14" style="7" customWidth="1"/>
    <col min="3854" max="3854" width="12.42578125" style="7" customWidth="1"/>
    <col min="3855" max="3855" width="17" style="7" customWidth="1"/>
    <col min="3856" max="3856" width="12" style="7" customWidth="1"/>
    <col min="3857" max="3857" width="13.140625" style="7" customWidth="1"/>
    <col min="3858" max="4097" width="9.140625" style="7"/>
    <col min="4098" max="4098" width="3.5703125" style="7" customWidth="1"/>
    <col min="4099" max="4099" width="27.140625" style="7" customWidth="1"/>
    <col min="4100" max="4100" width="3.5703125" style="7" customWidth="1"/>
    <col min="4101" max="4101" width="5.7109375" style="7" customWidth="1"/>
    <col min="4102" max="4102" width="10" style="7" customWidth="1"/>
    <col min="4103" max="4103" width="11.85546875" style="7" customWidth="1"/>
    <col min="4104" max="4104" width="10.85546875" style="7" customWidth="1"/>
    <col min="4105" max="4105" width="12.140625" style="7" customWidth="1"/>
    <col min="4106" max="4106" width="14" style="7" customWidth="1"/>
    <col min="4107" max="4107" width="9" style="7" customWidth="1"/>
    <col min="4108" max="4108" width="14.140625" style="7" customWidth="1"/>
    <col min="4109" max="4109" width="14" style="7" customWidth="1"/>
    <col min="4110" max="4110" width="12.42578125" style="7" customWidth="1"/>
    <col min="4111" max="4111" width="17" style="7" customWidth="1"/>
    <col min="4112" max="4112" width="12" style="7" customWidth="1"/>
    <col min="4113" max="4113" width="13.140625" style="7" customWidth="1"/>
    <col min="4114" max="4353" width="9.140625" style="7"/>
    <col min="4354" max="4354" width="3.5703125" style="7" customWidth="1"/>
    <col min="4355" max="4355" width="27.140625" style="7" customWidth="1"/>
    <col min="4356" max="4356" width="3.5703125" style="7" customWidth="1"/>
    <col min="4357" max="4357" width="5.7109375" style="7" customWidth="1"/>
    <col min="4358" max="4358" width="10" style="7" customWidth="1"/>
    <col min="4359" max="4359" width="11.85546875" style="7" customWidth="1"/>
    <col min="4360" max="4360" width="10.85546875" style="7" customWidth="1"/>
    <col min="4361" max="4361" width="12.140625" style="7" customWidth="1"/>
    <col min="4362" max="4362" width="14" style="7" customWidth="1"/>
    <col min="4363" max="4363" width="9" style="7" customWidth="1"/>
    <col min="4364" max="4364" width="14.140625" style="7" customWidth="1"/>
    <col min="4365" max="4365" width="14" style="7" customWidth="1"/>
    <col min="4366" max="4366" width="12.42578125" style="7" customWidth="1"/>
    <col min="4367" max="4367" width="17" style="7" customWidth="1"/>
    <col min="4368" max="4368" width="12" style="7" customWidth="1"/>
    <col min="4369" max="4369" width="13.140625" style="7" customWidth="1"/>
    <col min="4370" max="4609" width="9.140625" style="7"/>
    <col min="4610" max="4610" width="3.5703125" style="7" customWidth="1"/>
    <col min="4611" max="4611" width="27.140625" style="7" customWidth="1"/>
    <col min="4612" max="4612" width="3.5703125" style="7" customWidth="1"/>
    <col min="4613" max="4613" width="5.7109375" style="7" customWidth="1"/>
    <col min="4614" max="4614" width="10" style="7" customWidth="1"/>
    <col min="4615" max="4615" width="11.85546875" style="7" customWidth="1"/>
    <col min="4616" max="4616" width="10.85546875" style="7" customWidth="1"/>
    <col min="4617" max="4617" width="12.140625" style="7" customWidth="1"/>
    <col min="4618" max="4618" width="14" style="7" customWidth="1"/>
    <col min="4619" max="4619" width="9" style="7" customWidth="1"/>
    <col min="4620" max="4620" width="14.140625" style="7" customWidth="1"/>
    <col min="4621" max="4621" width="14" style="7" customWidth="1"/>
    <col min="4622" max="4622" width="12.42578125" style="7" customWidth="1"/>
    <col min="4623" max="4623" width="17" style="7" customWidth="1"/>
    <col min="4624" max="4624" width="12" style="7" customWidth="1"/>
    <col min="4625" max="4625" width="13.140625" style="7" customWidth="1"/>
    <col min="4626" max="4865" width="9.140625" style="7"/>
    <col min="4866" max="4866" width="3.5703125" style="7" customWidth="1"/>
    <col min="4867" max="4867" width="27.140625" style="7" customWidth="1"/>
    <col min="4868" max="4868" width="3.5703125" style="7" customWidth="1"/>
    <col min="4869" max="4869" width="5.7109375" style="7" customWidth="1"/>
    <col min="4870" max="4870" width="10" style="7" customWidth="1"/>
    <col min="4871" max="4871" width="11.85546875" style="7" customWidth="1"/>
    <col min="4872" max="4872" width="10.85546875" style="7" customWidth="1"/>
    <col min="4873" max="4873" width="12.140625" style="7" customWidth="1"/>
    <col min="4874" max="4874" width="14" style="7" customWidth="1"/>
    <col min="4875" max="4875" width="9" style="7" customWidth="1"/>
    <col min="4876" max="4876" width="14.140625" style="7" customWidth="1"/>
    <col min="4877" max="4877" width="14" style="7" customWidth="1"/>
    <col min="4878" max="4878" width="12.42578125" style="7" customWidth="1"/>
    <col min="4879" max="4879" width="17" style="7" customWidth="1"/>
    <col min="4880" max="4880" width="12" style="7" customWidth="1"/>
    <col min="4881" max="4881" width="13.140625" style="7" customWidth="1"/>
    <col min="4882" max="5121" width="9.140625" style="7"/>
    <col min="5122" max="5122" width="3.5703125" style="7" customWidth="1"/>
    <col min="5123" max="5123" width="27.140625" style="7" customWidth="1"/>
    <col min="5124" max="5124" width="3.5703125" style="7" customWidth="1"/>
    <col min="5125" max="5125" width="5.7109375" style="7" customWidth="1"/>
    <col min="5126" max="5126" width="10" style="7" customWidth="1"/>
    <col min="5127" max="5127" width="11.85546875" style="7" customWidth="1"/>
    <col min="5128" max="5128" width="10.85546875" style="7" customWidth="1"/>
    <col min="5129" max="5129" width="12.140625" style="7" customWidth="1"/>
    <col min="5130" max="5130" width="14" style="7" customWidth="1"/>
    <col min="5131" max="5131" width="9" style="7" customWidth="1"/>
    <col min="5132" max="5132" width="14.140625" style="7" customWidth="1"/>
    <col min="5133" max="5133" width="14" style="7" customWidth="1"/>
    <col min="5134" max="5134" width="12.42578125" style="7" customWidth="1"/>
    <col min="5135" max="5135" width="17" style="7" customWidth="1"/>
    <col min="5136" max="5136" width="12" style="7" customWidth="1"/>
    <col min="5137" max="5137" width="13.140625" style="7" customWidth="1"/>
    <col min="5138" max="5377" width="9.140625" style="7"/>
    <col min="5378" max="5378" width="3.5703125" style="7" customWidth="1"/>
    <col min="5379" max="5379" width="27.140625" style="7" customWidth="1"/>
    <col min="5380" max="5380" width="3.5703125" style="7" customWidth="1"/>
    <col min="5381" max="5381" width="5.7109375" style="7" customWidth="1"/>
    <col min="5382" max="5382" width="10" style="7" customWidth="1"/>
    <col min="5383" max="5383" width="11.85546875" style="7" customWidth="1"/>
    <col min="5384" max="5384" width="10.85546875" style="7" customWidth="1"/>
    <col min="5385" max="5385" width="12.140625" style="7" customWidth="1"/>
    <col min="5386" max="5386" width="14" style="7" customWidth="1"/>
    <col min="5387" max="5387" width="9" style="7" customWidth="1"/>
    <col min="5388" max="5388" width="14.140625" style="7" customWidth="1"/>
    <col min="5389" max="5389" width="14" style="7" customWidth="1"/>
    <col min="5390" max="5390" width="12.42578125" style="7" customWidth="1"/>
    <col min="5391" max="5391" width="17" style="7" customWidth="1"/>
    <col min="5392" max="5392" width="12" style="7" customWidth="1"/>
    <col min="5393" max="5393" width="13.140625" style="7" customWidth="1"/>
    <col min="5394" max="5633" width="9.140625" style="7"/>
    <col min="5634" max="5634" width="3.5703125" style="7" customWidth="1"/>
    <col min="5635" max="5635" width="27.140625" style="7" customWidth="1"/>
    <col min="5636" max="5636" width="3.5703125" style="7" customWidth="1"/>
    <col min="5637" max="5637" width="5.7109375" style="7" customWidth="1"/>
    <col min="5638" max="5638" width="10" style="7" customWidth="1"/>
    <col min="5639" max="5639" width="11.85546875" style="7" customWidth="1"/>
    <col min="5640" max="5640" width="10.85546875" style="7" customWidth="1"/>
    <col min="5641" max="5641" width="12.140625" style="7" customWidth="1"/>
    <col min="5642" max="5642" width="14" style="7" customWidth="1"/>
    <col min="5643" max="5643" width="9" style="7" customWidth="1"/>
    <col min="5644" max="5644" width="14.140625" style="7" customWidth="1"/>
    <col min="5645" max="5645" width="14" style="7" customWidth="1"/>
    <col min="5646" max="5646" width="12.42578125" style="7" customWidth="1"/>
    <col min="5647" max="5647" width="17" style="7" customWidth="1"/>
    <col min="5648" max="5648" width="12" style="7" customWidth="1"/>
    <col min="5649" max="5649" width="13.140625" style="7" customWidth="1"/>
    <col min="5650" max="5889" width="9.140625" style="7"/>
    <col min="5890" max="5890" width="3.5703125" style="7" customWidth="1"/>
    <col min="5891" max="5891" width="27.140625" style="7" customWidth="1"/>
    <col min="5892" max="5892" width="3.5703125" style="7" customWidth="1"/>
    <col min="5893" max="5893" width="5.7109375" style="7" customWidth="1"/>
    <col min="5894" max="5894" width="10" style="7" customWidth="1"/>
    <col min="5895" max="5895" width="11.85546875" style="7" customWidth="1"/>
    <col min="5896" max="5896" width="10.85546875" style="7" customWidth="1"/>
    <col min="5897" max="5897" width="12.140625" style="7" customWidth="1"/>
    <col min="5898" max="5898" width="14" style="7" customWidth="1"/>
    <col min="5899" max="5899" width="9" style="7" customWidth="1"/>
    <col min="5900" max="5900" width="14.140625" style="7" customWidth="1"/>
    <col min="5901" max="5901" width="14" style="7" customWidth="1"/>
    <col min="5902" max="5902" width="12.42578125" style="7" customWidth="1"/>
    <col min="5903" max="5903" width="17" style="7" customWidth="1"/>
    <col min="5904" max="5904" width="12" style="7" customWidth="1"/>
    <col min="5905" max="5905" width="13.140625" style="7" customWidth="1"/>
    <col min="5906" max="6145" width="9.140625" style="7"/>
    <col min="6146" max="6146" width="3.5703125" style="7" customWidth="1"/>
    <col min="6147" max="6147" width="27.140625" style="7" customWidth="1"/>
    <col min="6148" max="6148" width="3.5703125" style="7" customWidth="1"/>
    <col min="6149" max="6149" width="5.7109375" style="7" customWidth="1"/>
    <col min="6150" max="6150" width="10" style="7" customWidth="1"/>
    <col min="6151" max="6151" width="11.85546875" style="7" customWidth="1"/>
    <col min="6152" max="6152" width="10.85546875" style="7" customWidth="1"/>
    <col min="6153" max="6153" width="12.140625" style="7" customWidth="1"/>
    <col min="6154" max="6154" width="14" style="7" customWidth="1"/>
    <col min="6155" max="6155" width="9" style="7" customWidth="1"/>
    <col min="6156" max="6156" width="14.140625" style="7" customWidth="1"/>
    <col min="6157" max="6157" width="14" style="7" customWidth="1"/>
    <col min="6158" max="6158" width="12.42578125" style="7" customWidth="1"/>
    <col min="6159" max="6159" width="17" style="7" customWidth="1"/>
    <col min="6160" max="6160" width="12" style="7" customWidth="1"/>
    <col min="6161" max="6161" width="13.140625" style="7" customWidth="1"/>
    <col min="6162" max="6401" width="9.140625" style="7"/>
    <col min="6402" max="6402" width="3.5703125" style="7" customWidth="1"/>
    <col min="6403" max="6403" width="27.140625" style="7" customWidth="1"/>
    <col min="6404" max="6404" width="3.5703125" style="7" customWidth="1"/>
    <col min="6405" max="6405" width="5.7109375" style="7" customWidth="1"/>
    <col min="6406" max="6406" width="10" style="7" customWidth="1"/>
    <col min="6407" max="6407" width="11.85546875" style="7" customWidth="1"/>
    <col min="6408" max="6408" width="10.85546875" style="7" customWidth="1"/>
    <col min="6409" max="6409" width="12.140625" style="7" customWidth="1"/>
    <col min="6410" max="6410" width="14" style="7" customWidth="1"/>
    <col min="6411" max="6411" width="9" style="7" customWidth="1"/>
    <col min="6412" max="6412" width="14.140625" style="7" customWidth="1"/>
    <col min="6413" max="6413" width="14" style="7" customWidth="1"/>
    <col min="6414" max="6414" width="12.42578125" style="7" customWidth="1"/>
    <col min="6415" max="6415" width="17" style="7" customWidth="1"/>
    <col min="6416" max="6416" width="12" style="7" customWidth="1"/>
    <col min="6417" max="6417" width="13.140625" style="7" customWidth="1"/>
    <col min="6418" max="6657" width="9.140625" style="7"/>
    <col min="6658" max="6658" width="3.5703125" style="7" customWidth="1"/>
    <col min="6659" max="6659" width="27.140625" style="7" customWidth="1"/>
    <col min="6660" max="6660" width="3.5703125" style="7" customWidth="1"/>
    <col min="6661" max="6661" width="5.7109375" style="7" customWidth="1"/>
    <col min="6662" max="6662" width="10" style="7" customWidth="1"/>
    <col min="6663" max="6663" width="11.85546875" style="7" customWidth="1"/>
    <col min="6664" max="6664" width="10.85546875" style="7" customWidth="1"/>
    <col min="6665" max="6665" width="12.140625" style="7" customWidth="1"/>
    <col min="6666" max="6666" width="14" style="7" customWidth="1"/>
    <col min="6667" max="6667" width="9" style="7" customWidth="1"/>
    <col min="6668" max="6668" width="14.140625" style="7" customWidth="1"/>
    <col min="6669" max="6669" width="14" style="7" customWidth="1"/>
    <col min="6670" max="6670" width="12.42578125" style="7" customWidth="1"/>
    <col min="6671" max="6671" width="17" style="7" customWidth="1"/>
    <col min="6672" max="6672" width="12" style="7" customWidth="1"/>
    <col min="6673" max="6673" width="13.140625" style="7" customWidth="1"/>
    <col min="6674" max="6913" width="9.140625" style="7"/>
    <col min="6914" max="6914" width="3.5703125" style="7" customWidth="1"/>
    <col min="6915" max="6915" width="27.140625" style="7" customWidth="1"/>
    <col min="6916" max="6916" width="3.5703125" style="7" customWidth="1"/>
    <col min="6917" max="6917" width="5.7109375" style="7" customWidth="1"/>
    <col min="6918" max="6918" width="10" style="7" customWidth="1"/>
    <col min="6919" max="6919" width="11.85546875" style="7" customWidth="1"/>
    <col min="6920" max="6920" width="10.85546875" style="7" customWidth="1"/>
    <col min="6921" max="6921" width="12.140625" style="7" customWidth="1"/>
    <col min="6922" max="6922" width="14" style="7" customWidth="1"/>
    <col min="6923" max="6923" width="9" style="7" customWidth="1"/>
    <col min="6924" max="6924" width="14.140625" style="7" customWidth="1"/>
    <col min="6925" max="6925" width="14" style="7" customWidth="1"/>
    <col min="6926" max="6926" width="12.42578125" style="7" customWidth="1"/>
    <col min="6927" max="6927" width="17" style="7" customWidth="1"/>
    <col min="6928" max="6928" width="12" style="7" customWidth="1"/>
    <col min="6929" max="6929" width="13.140625" style="7" customWidth="1"/>
    <col min="6930" max="7169" width="9.140625" style="7"/>
    <col min="7170" max="7170" width="3.5703125" style="7" customWidth="1"/>
    <col min="7171" max="7171" width="27.140625" style="7" customWidth="1"/>
    <col min="7172" max="7172" width="3.5703125" style="7" customWidth="1"/>
    <col min="7173" max="7173" width="5.7109375" style="7" customWidth="1"/>
    <col min="7174" max="7174" width="10" style="7" customWidth="1"/>
    <col min="7175" max="7175" width="11.85546875" style="7" customWidth="1"/>
    <col min="7176" max="7176" width="10.85546875" style="7" customWidth="1"/>
    <col min="7177" max="7177" width="12.140625" style="7" customWidth="1"/>
    <col min="7178" max="7178" width="14" style="7" customWidth="1"/>
    <col min="7179" max="7179" width="9" style="7" customWidth="1"/>
    <col min="7180" max="7180" width="14.140625" style="7" customWidth="1"/>
    <col min="7181" max="7181" width="14" style="7" customWidth="1"/>
    <col min="7182" max="7182" width="12.42578125" style="7" customWidth="1"/>
    <col min="7183" max="7183" width="17" style="7" customWidth="1"/>
    <col min="7184" max="7184" width="12" style="7" customWidth="1"/>
    <col min="7185" max="7185" width="13.140625" style="7" customWidth="1"/>
    <col min="7186" max="7425" width="9.140625" style="7"/>
    <col min="7426" max="7426" width="3.5703125" style="7" customWidth="1"/>
    <col min="7427" max="7427" width="27.140625" style="7" customWidth="1"/>
    <col min="7428" max="7428" width="3.5703125" style="7" customWidth="1"/>
    <col min="7429" max="7429" width="5.7109375" style="7" customWidth="1"/>
    <col min="7430" max="7430" width="10" style="7" customWidth="1"/>
    <col min="7431" max="7431" width="11.85546875" style="7" customWidth="1"/>
    <col min="7432" max="7432" width="10.85546875" style="7" customWidth="1"/>
    <col min="7433" max="7433" width="12.140625" style="7" customWidth="1"/>
    <col min="7434" max="7434" width="14" style="7" customWidth="1"/>
    <col min="7435" max="7435" width="9" style="7" customWidth="1"/>
    <col min="7436" max="7436" width="14.140625" style="7" customWidth="1"/>
    <col min="7437" max="7437" width="14" style="7" customWidth="1"/>
    <col min="7438" max="7438" width="12.42578125" style="7" customWidth="1"/>
    <col min="7439" max="7439" width="17" style="7" customWidth="1"/>
    <col min="7440" max="7440" width="12" style="7" customWidth="1"/>
    <col min="7441" max="7441" width="13.140625" style="7" customWidth="1"/>
    <col min="7442" max="7681" width="9.140625" style="7"/>
    <col min="7682" max="7682" width="3.5703125" style="7" customWidth="1"/>
    <col min="7683" max="7683" width="27.140625" style="7" customWidth="1"/>
    <col min="7684" max="7684" width="3.5703125" style="7" customWidth="1"/>
    <col min="7685" max="7685" width="5.7109375" style="7" customWidth="1"/>
    <col min="7686" max="7686" width="10" style="7" customWidth="1"/>
    <col min="7687" max="7687" width="11.85546875" style="7" customWidth="1"/>
    <col min="7688" max="7688" width="10.85546875" style="7" customWidth="1"/>
    <col min="7689" max="7689" width="12.140625" style="7" customWidth="1"/>
    <col min="7690" max="7690" width="14" style="7" customWidth="1"/>
    <col min="7691" max="7691" width="9" style="7" customWidth="1"/>
    <col min="7692" max="7692" width="14.140625" style="7" customWidth="1"/>
    <col min="7693" max="7693" width="14" style="7" customWidth="1"/>
    <col min="7694" max="7694" width="12.42578125" style="7" customWidth="1"/>
    <col min="7695" max="7695" width="17" style="7" customWidth="1"/>
    <col min="7696" max="7696" width="12" style="7" customWidth="1"/>
    <col min="7697" max="7697" width="13.140625" style="7" customWidth="1"/>
    <col min="7698" max="7937" width="9.140625" style="7"/>
    <col min="7938" max="7938" width="3.5703125" style="7" customWidth="1"/>
    <col min="7939" max="7939" width="27.140625" style="7" customWidth="1"/>
    <col min="7940" max="7940" width="3.5703125" style="7" customWidth="1"/>
    <col min="7941" max="7941" width="5.7109375" style="7" customWidth="1"/>
    <col min="7942" max="7942" width="10" style="7" customWidth="1"/>
    <col min="7943" max="7943" width="11.85546875" style="7" customWidth="1"/>
    <col min="7944" max="7944" width="10.85546875" style="7" customWidth="1"/>
    <col min="7945" max="7945" width="12.140625" style="7" customWidth="1"/>
    <col min="7946" max="7946" width="14" style="7" customWidth="1"/>
    <col min="7947" max="7947" width="9" style="7" customWidth="1"/>
    <col min="7948" max="7948" width="14.140625" style="7" customWidth="1"/>
    <col min="7949" max="7949" width="14" style="7" customWidth="1"/>
    <col min="7950" max="7950" width="12.42578125" style="7" customWidth="1"/>
    <col min="7951" max="7951" width="17" style="7" customWidth="1"/>
    <col min="7952" max="7952" width="12" style="7" customWidth="1"/>
    <col min="7953" max="7953" width="13.140625" style="7" customWidth="1"/>
    <col min="7954" max="8193" width="9.140625" style="7"/>
    <col min="8194" max="8194" width="3.5703125" style="7" customWidth="1"/>
    <col min="8195" max="8195" width="27.140625" style="7" customWidth="1"/>
    <col min="8196" max="8196" width="3.5703125" style="7" customWidth="1"/>
    <col min="8197" max="8197" width="5.7109375" style="7" customWidth="1"/>
    <col min="8198" max="8198" width="10" style="7" customWidth="1"/>
    <col min="8199" max="8199" width="11.85546875" style="7" customWidth="1"/>
    <col min="8200" max="8200" width="10.85546875" style="7" customWidth="1"/>
    <col min="8201" max="8201" width="12.140625" style="7" customWidth="1"/>
    <col min="8202" max="8202" width="14" style="7" customWidth="1"/>
    <col min="8203" max="8203" width="9" style="7" customWidth="1"/>
    <col min="8204" max="8204" width="14.140625" style="7" customWidth="1"/>
    <col min="8205" max="8205" width="14" style="7" customWidth="1"/>
    <col min="8206" max="8206" width="12.42578125" style="7" customWidth="1"/>
    <col min="8207" max="8207" width="17" style="7" customWidth="1"/>
    <col min="8208" max="8208" width="12" style="7" customWidth="1"/>
    <col min="8209" max="8209" width="13.140625" style="7" customWidth="1"/>
    <col min="8210" max="8449" width="9.140625" style="7"/>
    <col min="8450" max="8450" width="3.5703125" style="7" customWidth="1"/>
    <col min="8451" max="8451" width="27.140625" style="7" customWidth="1"/>
    <col min="8452" max="8452" width="3.5703125" style="7" customWidth="1"/>
    <col min="8453" max="8453" width="5.7109375" style="7" customWidth="1"/>
    <col min="8454" max="8454" width="10" style="7" customWidth="1"/>
    <col min="8455" max="8455" width="11.85546875" style="7" customWidth="1"/>
    <col min="8456" max="8456" width="10.85546875" style="7" customWidth="1"/>
    <col min="8457" max="8457" width="12.140625" style="7" customWidth="1"/>
    <col min="8458" max="8458" width="14" style="7" customWidth="1"/>
    <col min="8459" max="8459" width="9" style="7" customWidth="1"/>
    <col min="8460" max="8460" width="14.140625" style="7" customWidth="1"/>
    <col min="8461" max="8461" width="14" style="7" customWidth="1"/>
    <col min="8462" max="8462" width="12.42578125" style="7" customWidth="1"/>
    <col min="8463" max="8463" width="17" style="7" customWidth="1"/>
    <col min="8464" max="8464" width="12" style="7" customWidth="1"/>
    <col min="8465" max="8465" width="13.140625" style="7" customWidth="1"/>
    <col min="8466" max="8705" width="9.140625" style="7"/>
    <col min="8706" max="8706" width="3.5703125" style="7" customWidth="1"/>
    <col min="8707" max="8707" width="27.140625" style="7" customWidth="1"/>
    <col min="8708" max="8708" width="3.5703125" style="7" customWidth="1"/>
    <col min="8709" max="8709" width="5.7109375" style="7" customWidth="1"/>
    <col min="8710" max="8710" width="10" style="7" customWidth="1"/>
    <col min="8711" max="8711" width="11.85546875" style="7" customWidth="1"/>
    <col min="8712" max="8712" width="10.85546875" style="7" customWidth="1"/>
    <col min="8713" max="8713" width="12.140625" style="7" customWidth="1"/>
    <col min="8714" max="8714" width="14" style="7" customWidth="1"/>
    <col min="8715" max="8715" width="9" style="7" customWidth="1"/>
    <col min="8716" max="8716" width="14.140625" style="7" customWidth="1"/>
    <col min="8717" max="8717" width="14" style="7" customWidth="1"/>
    <col min="8718" max="8718" width="12.42578125" style="7" customWidth="1"/>
    <col min="8719" max="8719" width="17" style="7" customWidth="1"/>
    <col min="8720" max="8720" width="12" style="7" customWidth="1"/>
    <col min="8721" max="8721" width="13.140625" style="7" customWidth="1"/>
    <col min="8722" max="8961" width="9.140625" style="7"/>
    <col min="8962" max="8962" width="3.5703125" style="7" customWidth="1"/>
    <col min="8963" max="8963" width="27.140625" style="7" customWidth="1"/>
    <col min="8964" max="8964" width="3.5703125" style="7" customWidth="1"/>
    <col min="8965" max="8965" width="5.7109375" style="7" customWidth="1"/>
    <col min="8966" max="8966" width="10" style="7" customWidth="1"/>
    <col min="8967" max="8967" width="11.85546875" style="7" customWidth="1"/>
    <col min="8968" max="8968" width="10.85546875" style="7" customWidth="1"/>
    <col min="8969" max="8969" width="12.140625" style="7" customWidth="1"/>
    <col min="8970" max="8970" width="14" style="7" customWidth="1"/>
    <col min="8971" max="8971" width="9" style="7" customWidth="1"/>
    <col min="8972" max="8972" width="14.140625" style="7" customWidth="1"/>
    <col min="8973" max="8973" width="14" style="7" customWidth="1"/>
    <col min="8974" max="8974" width="12.42578125" style="7" customWidth="1"/>
    <col min="8975" max="8975" width="17" style="7" customWidth="1"/>
    <col min="8976" max="8976" width="12" style="7" customWidth="1"/>
    <col min="8977" max="8977" width="13.140625" style="7" customWidth="1"/>
    <col min="8978" max="9217" width="9.140625" style="7"/>
    <col min="9218" max="9218" width="3.5703125" style="7" customWidth="1"/>
    <col min="9219" max="9219" width="27.140625" style="7" customWidth="1"/>
    <col min="9220" max="9220" width="3.5703125" style="7" customWidth="1"/>
    <col min="9221" max="9221" width="5.7109375" style="7" customWidth="1"/>
    <col min="9222" max="9222" width="10" style="7" customWidth="1"/>
    <col min="9223" max="9223" width="11.85546875" style="7" customWidth="1"/>
    <col min="9224" max="9224" width="10.85546875" style="7" customWidth="1"/>
    <col min="9225" max="9225" width="12.140625" style="7" customWidth="1"/>
    <col min="9226" max="9226" width="14" style="7" customWidth="1"/>
    <col min="9227" max="9227" width="9" style="7" customWidth="1"/>
    <col min="9228" max="9228" width="14.140625" style="7" customWidth="1"/>
    <col min="9229" max="9229" width="14" style="7" customWidth="1"/>
    <col min="9230" max="9230" width="12.42578125" style="7" customWidth="1"/>
    <col min="9231" max="9231" width="17" style="7" customWidth="1"/>
    <col min="9232" max="9232" width="12" style="7" customWidth="1"/>
    <col min="9233" max="9233" width="13.140625" style="7" customWidth="1"/>
    <col min="9234" max="9473" width="9.140625" style="7"/>
    <col min="9474" max="9474" width="3.5703125" style="7" customWidth="1"/>
    <col min="9475" max="9475" width="27.140625" style="7" customWidth="1"/>
    <col min="9476" max="9476" width="3.5703125" style="7" customWidth="1"/>
    <col min="9477" max="9477" width="5.7109375" style="7" customWidth="1"/>
    <col min="9478" max="9478" width="10" style="7" customWidth="1"/>
    <col min="9479" max="9479" width="11.85546875" style="7" customWidth="1"/>
    <col min="9480" max="9480" width="10.85546875" style="7" customWidth="1"/>
    <col min="9481" max="9481" width="12.140625" style="7" customWidth="1"/>
    <col min="9482" max="9482" width="14" style="7" customWidth="1"/>
    <col min="9483" max="9483" width="9" style="7" customWidth="1"/>
    <col min="9484" max="9484" width="14.140625" style="7" customWidth="1"/>
    <col min="9485" max="9485" width="14" style="7" customWidth="1"/>
    <col min="9486" max="9486" width="12.42578125" style="7" customWidth="1"/>
    <col min="9487" max="9487" width="17" style="7" customWidth="1"/>
    <col min="9488" max="9488" width="12" style="7" customWidth="1"/>
    <col min="9489" max="9489" width="13.140625" style="7" customWidth="1"/>
    <col min="9490" max="9729" width="9.140625" style="7"/>
    <col min="9730" max="9730" width="3.5703125" style="7" customWidth="1"/>
    <col min="9731" max="9731" width="27.140625" style="7" customWidth="1"/>
    <col min="9732" max="9732" width="3.5703125" style="7" customWidth="1"/>
    <col min="9733" max="9733" width="5.7109375" style="7" customWidth="1"/>
    <col min="9734" max="9734" width="10" style="7" customWidth="1"/>
    <col min="9735" max="9735" width="11.85546875" style="7" customWidth="1"/>
    <col min="9736" max="9736" width="10.85546875" style="7" customWidth="1"/>
    <col min="9737" max="9737" width="12.140625" style="7" customWidth="1"/>
    <col min="9738" max="9738" width="14" style="7" customWidth="1"/>
    <col min="9739" max="9739" width="9" style="7" customWidth="1"/>
    <col min="9740" max="9740" width="14.140625" style="7" customWidth="1"/>
    <col min="9741" max="9741" width="14" style="7" customWidth="1"/>
    <col min="9742" max="9742" width="12.42578125" style="7" customWidth="1"/>
    <col min="9743" max="9743" width="17" style="7" customWidth="1"/>
    <col min="9744" max="9744" width="12" style="7" customWidth="1"/>
    <col min="9745" max="9745" width="13.140625" style="7" customWidth="1"/>
    <col min="9746" max="9985" width="9.140625" style="7"/>
    <col min="9986" max="9986" width="3.5703125" style="7" customWidth="1"/>
    <col min="9987" max="9987" width="27.140625" style="7" customWidth="1"/>
    <col min="9988" max="9988" width="3.5703125" style="7" customWidth="1"/>
    <col min="9989" max="9989" width="5.7109375" style="7" customWidth="1"/>
    <col min="9990" max="9990" width="10" style="7" customWidth="1"/>
    <col min="9991" max="9991" width="11.85546875" style="7" customWidth="1"/>
    <col min="9992" max="9992" width="10.85546875" style="7" customWidth="1"/>
    <col min="9993" max="9993" width="12.140625" style="7" customWidth="1"/>
    <col min="9994" max="9994" width="14" style="7" customWidth="1"/>
    <col min="9995" max="9995" width="9" style="7" customWidth="1"/>
    <col min="9996" max="9996" width="14.140625" style="7" customWidth="1"/>
    <col min="9997" max="9997" width="14" style="7" customWidth="1"/>
    <col min="9998" max="9998" width="12.42578125" style="7" customWidth="1"/>
    <col min="9999" max="9999" width="17" style="7" customWidth="1"/>
    <col min="10000" max="10000" width="12" style="7" customWidth="1"/>
    <col min="10001" max="10001" width="13.140625" style="7" customWidth="1"/>
    <col min="10002" max="10241" width="9.140625" style="7"/>
    <col min="10242" max="10242" width="3.5703125" style="7" customWidth="1"/>
    <col min="10243" max="10243" width="27.140625" style="7" customWidth="1"/>
    <col min="10244" max="10244" width="3.5703125" style="7" customWidth="1"/>
    <col min="10245" max="10245" width="5.7109375" style="7" customWidth="1"/>
    <col min="10246" max="10246" width="10" style="7" customWidth="1"/>
    <col min="10247" max="10247" width="11.85546875" style="7" customWidth="1"/>
    <col min="10248" max="10248" width="10.85546875" style="7" customWidth="1"/>
    <col min="10249" max="10249" width="12.140625" style="7" customWidth="1"/>
    <col min="10250" max="10250" width="14" style="7" customWidth="1"/>
    <col min="10251" max="10251" width="9" style="7" customWidth="1"/>
    <col min="10252" max="10252" width="14.140625" style="7" customWidth="1"/>
    <col min="10253" max="10253" width="14" style="7" customWidth="1"/>
    <col min="10254" max="10254" width="12.42578125" style="7" customWidth="1"/>
    <col min="10255" max="10255" width="17" style="7" customWidth="1"/>
    <col min="10256" max="10256" width="12" style="7" customWidth="1"/>
    <col min="10257" max="10257" width="13.140625" style="7" customWidth="1"/>
    <col min="10258" max="10497" width="9.140625" style="7"/>
    <col min="10498" max="10498" width="3.5703125" style="7" customWidth="1"/>
    <col min="10499" max="10499" width="27.140625" style="7" customWidth="1"/>
    <col min="10500" max="10500" width="3.5703125" style="7" customWidth="1"/>
    <col min="10501" max="10501" width="5.7109375" style="7" customWidth="1"/>
    <col min="10502" max="10502" width="10" style="7" customWidth="1"/>
    <col min="10503" max="10503" width="11.85546875" style="7" customWidth="1"/>
    <col min="10504" max="10504" width="10.85546875" style="7" customWidth="1"/>
    <col min="10505" max="10505" width="12.140625" style="7" customWidth="1"/>
    <col min="10506" max="10506" width="14" style="7" customWidth="1"/>
    <col min="10507" max="10507" width="9" style="7" customWidth="1"/>
    <col min="10508" max="10508" width="14.140625" style="7" customWidth="1"/>
    <col min="10509" max="10509" width="14" style="7" customWidth="1"/>
    <col min="10510" max="10510" width="12.42578125" style="7" customWidth="1"/>
    <col min="10511" max="10511" width="17" style="7" customWidth="1"/>
    <col min="10512" max="10512" width="12" style="7" customWidth="1"/>
    <col min="10513" max="10513" width="13.140625" style="7" customWidth="1"/>
    <col min="10514" max="10753" width="9.140625" style="7"/>
    <col min="10754" max="10754" width="3.5703125" style="7" customWidth="1"/>
    <col min="10755" max="10755" width="27.140625" style="7" customWidth="1"/>
    <col min="10756" max="10756" width="3.5703125" style="7" customWidth="1"/>
    <col min="10757" max="10757" width="5.7109375" style="7" customWidth="1"/>
    <col min="10758" max="10758" width="10" style="7" customWidth="1"/>
    <col min="10759" max="10759" width="11.85546875" style="7" customWidth="1"/>
    <col min="10760" max="10760" width="10.85546875" style="7" customWidth="1"/>
    <col min="10761" max="10761" width="12.140625" style="7" customWidth="1"/>
    <col min="10762" max="10762" width="14" style="7" customWidth="1"/>
    <col min="10763" max="10763" width="9" style="7" customWidth="1"/>
    <col min="10764" max="10764" width="14.140625" style="7" customWidth="1"/>
    <col min="10765" max="10765" width="14" style="7" customWidth="1"/>
    <col min="10766" max="10766" width="12.42578125" style="7" customWidth="1"/>
    <col min="10767" max="10767" width="17" style="7" customWidth="1"/>
    <col min="10768" max="10768" width="12" style="7" customWidth="1"/>
    <col min="10769" max="10769" width="13.140625" style="7" customWidth="1"/>
    <col min="10770" max="11009" width="9.140625" style="7"/>
    <col min="11010" max="11010" width="3.5703125" style="7" customWidth="1"/>
    <col min="11011" max="11011" width="27.140625" style="7" customWidth="1"/>
    <col min="11012" max="11012" width="3.5703125" style="7" customWidth="1"/>
    <col min="11013" max="11013" width="5.7109375" style="7" customWidth="1"/>
    <col min="11014" max="11014" width="10" style="7" customWidth="1"/>
    <col min="11015" max="11015" width="11.85546875" style="7" customWidth="1"/>
    <col min="11016" max="11016" width="10.85546875" style="7" customWidth="1"/>
    <col min="11017" max="11017" width="12.140625" style="7" customWidth="1"/>
    <col min="11018" max="11018" width="14" style="7" customWidth="1"/>
    <col min="11019" max="11019" width="9" style="7" customWidth="1"/>
    <col min="11020" max="11020" width="14.140625" style="7" customWidth="1"/>
    <col min="11021" max="11021" width="14" style="7" customWidth="1"/>
    <col min="11022" max="11022" width="12.42578125" style="7" customWidth="1"/>
    <col min="11023" max="11023" width="17" style="7" customWidth="1"/>
    <col min="11024" max="11024" width="12" style="7" customWidth="1"/>
    <col min="11025" max="11025" width="13.140625" style="7" customWidth="1"/>
    <col min="11026" max="11265" width="9.140625" style="7"/>
    <col min="11266" max="11266" width="3.5703125" style="7" customWidth="1"/>
    <col min="11267" max="11267" width="27.140625" style="7" customWidth="1"/>
    <col min="11268" max="11268" width="3.5703125" style="7" customWidth="1"/>
    <col min="11269" max="11269" width="5.7109375" style="7" customWidth="1"/>
    <col min="11270" max="11270" width="10" style="7" customWidth="1"/>
    <col min="11271" max="11271" width="11.85546875" style="7" customWidth="1"/>
    <col min="11272" max="11272" width="10.85546875" style="7" customWidth="1"/>
    <col min="11273" max="11273" width="12.140625" style="7" customWidth="1"/>
    <col min="11274" max="11274" width="14" style="7" customWidth="1"/>
    <col min="11275" max="11275" width="9" style="7" customWidth="1"/>
    <col min="11276" max="11276" width="14.140625" style="7" customWidth="1"/>
    <col min="11277" max="11277" width="14" style="7" customWidth="1"/>
    <col min="11278" max="11278" width="12.42578125" style="7" customWidth="1"/>
    <col min="11279" max="11279" width="17" style="7" customWidth="1"/>
    <col min="11280" max="11280" width="12" style="7" customWidth="1"/>
    <col min="11281" max="11281" width="13.140625" style="7" customWidth="1"/>
    <col min="11282" max="11521" width="9.140625" style="7"/>
    <col min="11522" max="11522" width="3.5703125" style="7" customWidth="1"/>
    <col min="11523" max="11523" width="27.140625" style="7" customWidth="1"/>
    <col min="11524" max="11524" width="3.5703125" style="7" customWidth="1"/>
    <col min="11525" max="11525" width="5.7109375" style="7" customWidth="1"/>
    <col min="11526" max="11526" width="10" style="7" customWidth="1"/>
    <col min="11527" max="11527" width="11.85546875" style="7" customWidth="1"/>
    <col min="11528" max="11528" width="10.85546875" style="7" customWidth="1"/>
    <col min="11529" max="11529" width="12.140625" style="7" customWidth="1"/>
    <col min="11530" max="11530" width="14" style="7" customWidth="1"/>
    <col min="11531" max="11531" width="9" style="7" customWidth="1"/>
    <col min="11532" max="11532" width="14.140625" style="7" customWidth="1"/>
    <col min="11533" max="11533" width="14" style="7" customWidth="1"/>
    <col min="11534" max="11534" width="12.42578125" style="7" customWidth="1"/>
    <col min="11535" max="11535" width="17" style="7" customWidth="1"/>
    <col min="11536" max="11536" width="12" style="7" customWidth="1"/>
    <col min="11537" max="11537" width="13.140625" style="7" customWidth="1"/>
    <col min="11538" max="11777" width="9.140625" style="7"/>
    <col min="11778" max="11778" width="3.5703125" style="7" customWidth="1"/>
    <col min="11779" max="11779" width="27.140625" style="7" customWidth="1"/>
    <col min="11780" max="11780" width="3.5703125" style="7" customWidth="1"/>
    <col min="11781" max="11781" width="5.7109375" style="7" customWidth="1"/>
    <col min="11782" max="11782" width="10" style="7" customWidth="1"/>
    <col min="11783" max="11783" width="11.85546875" style="7" customWidth="1"/>
    <col min="11784" max="11784" width="10.85546875" style="7" customWidth="1"/>
    <col min="11785" max="11785" width="12.140625" style="7" customWidth="1"/>
    <col min="11786" max="11786" width="14" style="7" customWidth="1"/>
    <col min="11787" max="11787" width="9" style="7" customWidth="1"/>
    <col min="11788" max="11788" width="14.140625" style="7" customWidth="1"/>
    <col min="11789" max="11789" width="14" style="7" customWidth="1"/>
    <col min="11790" max="11790" width="12.42578125" style="7" customWidth="1"/>
    <col min="11791" max="11791" width="17" style="7" customWidth="1"/>
    <col min="11792" max="11792" width="12" style="7" customWidth="1"/>
    <col min="11793" max="11793" width="13.140625" style="7" customWidth="1"/>
    <col min="11794" max="12033" width="9.140625" style="7"/>
    <col min="12034" max="12034" width="3.5703125" style="7" customWidth="1"/>
    <col min="12035" max="12035" width="27.140625" style="7" customWidth="1"/>
    <col min="12036" max="12036" width="3.5703125" style="7" customWidth="1"/>
    <col min="12037" max="12037" width="5.7109375" style="7" customWidth="1"/>
    <col min="12038" max="12038" width="10" style="7" customWidth="1"/>
    <col min="12039" max="12039" width="11.85546875" style="7" customWidth="1"/>
    <col min="12040" max="12040" width="10.85546875" style="7" customWidth="1"/>
    <col min="12041" max="12041" width="12.140625" style="7" customWidth="1"/>
    <col min="12042" max="12042" width="14" style="7" customWidth="1"/>
    <col min="12043" max="12043" width="9" style="7" customWidth="1"/>
    <col min="12044" max="12044" width="14.140625" style="7" customWidth="1"/>
    <col min="12045" max="12045" width="14" style="7" customWidth="1"/>
    <col min="12046" max="12046" width="12.42578125" style="7" customWidth="1"/>
    <col min="12047" max="12047" width="17" style="7" customWidth="1"/>
    <col min="12048" max="12048" width="12" style="7" customWidth="1"/>
    <col min="12049" max="12049" width="13.140625" style="7" customWidth="1"/>
    <col min="12050" max="12289" width="9.140625" style="7"/>
    <col min="12290" max="12290" width="3.5703125" style="7" customWidth="1"/>
    <col min="12291" max="12291" width="27.140625" style="7" customWidth="1"/>
    <col min="12292" max="12292" width="3.5703125" style="7" customWidth="1"/>
    <col min="12293" max="12293" width="5.7109375" style="7" customWidth="1"/>
    <col min="12294" max="12294" width="10" style="7" customWidth="1"/>
    <col min="12295" max="12295" width="11.85546875" style="7" customWidth="1"/>
    <col min="12296" max="12296" width="10.85546875" style="7" customWidth="1"/>
    <col min="12297" max="12297" width="12.140625" style="7" customWidth="1"/>
    <col min="12298" max="12298" width="14" style="7" customWidth="1"/>
    <col min="12299" max="12299" width="9" style="7" customWidth="1"/>
    <col min="12300" max="12300" width="14.140625" style="7" customWidth="1"/>
    <col min="12301" max="12301" width="14" style="7" customWidth="1"/>
    <col min="12302" max="12302" width="12.42578125" style="7" customWidth="1"/>
    <col min="12303" max="12303" width="17" style="7" customWidth="1"/>
    <col min="12304" max="12304" width="12" style="7" customWidth="1"/>
    <col min="12305" max="12305" width="13.140625" style="7" customWidth="1"/>
    <col min="12306" max="12545" width="9.140625" style="7"/>
    <col min="12546" max="12546" width="3.5703125" style="7" customWidth="1"/>
    <col min="12547" max="12547" width="27.140625" style="7" customWidth="1"/>
    <col min="12548" max="12548" width="3.5703125" style="7" customWidth="1"/>
    <col min="12549" max="12549" width="5.7109375" style="7" customWidth="1"/>
    <col min="12550" max="12550" width="10" style="7" customWidth="1"/>
    <col min="12551" max="12551" width="11.85546875" style="7" customWidth="1"/>
    <col min="12552" max="12552" width="10.85546875" style="7" customWidth="1"/>
    <col min="12553" max="12553" width="12.140625" style="7" customWidth="1"/>
    <col min="12554" max="12554" width="14" style="7" customWidth="1"/>
    <col min="12555" max="12555" width="9" style="7" customWidth="1"/>
    <col min="12556" max="12556" width="14.140625" style="7" customWidth="1"/>
    <col min="12557" max="12557" width="14" style="7" customWidth="1"/>
    <col min="12558" max="12558" width="12.42578125" style="7" customWidth="1"/>
    <col min="12559" max="12559" width="17" style="7" customWidth="1"/>
    <col min="12560" max="12560" width="12" style="7" customWidth="1"/>
    <col min="12561" max="12561" width="13.140625" style="7" customWidth="1"/>
    <col min="12562" max="12801" width="9.140625" style="7"/>
    <col min="12802" max="12802" width="3.5703125" style="7" customWidth="1"/>
    <col min="12803" max="12803" width="27.140625" style="7" customWidth="1"/>
    <col min="12804" max="12804" width="3.5703125" style="7" customWidth="1"/>
    <col min="12805" max="12805" width="5.7109375" style="7" customWidth="1"/>
    <col min="12806" max="12806" width="10" style="7" customWidth="1"/>
    <col min="12807" max="12807" width="11.85546875" style="7" customWidth="1"/>
    <col min="12808" max="12808" width="10.85546875" style="7" customWidth="1"/>
    <col min="12809" max="12809" width="12.140625" style="7" customWidth="1"/>
    <col min="12810" max="12810" width="14" style="7" customWidth="1"/>
    <col min="12811" max="12811" width="9" style="7" customWidth="1"/>
    <col min="12812" max="12812" width="14.140625" style="7" customWidth="1"/>
    <col min="12813" max="12813" width="14" style="7" customWidth="1"/>
    <col min="12814" max="12814" width="12.42578125" style="7" customWidth="1"/>
    <col min="12815" max="12815" width="17" style="7" customWidth="1"/>
    <col min="12816" max="12816" width="12" style="7" customWidth="1"/>
    <col min="12817" max="12817" width="13.140625" style="7" customWidth="1"/>
    <col min="12818" max="13057" width="9.140625" style="7"/>
    <col min="13058" max="13058" width="3.5703125" style="7" customWidth="1"/>
    <col min="13059" max="13059" width="27.140625" style="7" customWidth="1"/>
    <col min="13060" max="13060" width="3.5703125" style="7" customWidth="1"/>
    <col min="13061" max="13061" width="5.7109375" style="7" customWidth="1"/>
    <col min="13062" max="13062" width="10" style="7" customWidth="1"/>
    <col min="13063" max="13063" width="11.85546875" style="7" customWidth="1"/>
    <col min="13064" max="13064" width="10.85546875" style="7" customWidth="1"/>
    <col min="13065" max="13065" width="12.140625" style="7" customWidth="1"/>
    <col min="13066" max="13066" width="14" style="7" customWidth="1"/>
    <col min="13067" max="13067" width="9" style="7" customWidth="1"/>
    <col min="13068" max="13068" width="14.140625" style="7" customWidth="1"/>
    <col min="13069" max="13069" width="14" style="7" customWidth="1"/>
    <col min="13070" max="13070" width="12.42578125" style="7" customWidth="1"/>
    <col min="13071" max="13071" width="17" style="7" customWidth="1"/>
    <col min="13072" max="13072" width="12" style="7" customWidth="1"/>
    <col min="13073" max="13073" width="13.140625" style="7" customWidth="1"/>
    <col min="13074" max="13313" width="9.140625" style="7"/>
    <col min="13314" max="13314" width="3.5703125" style="7" customWidth="1"/>
    <col min="13315" max="13315" width="27.140625" style="7" customWidth="1"/>
    <col min="13316" max="13316" width="3.5703125" style="7" customWidth="1"/>
    <col min="13317" max="13317" width="5.7109375" style="7" customWidth="1"/>
    <col min="13318" max="13318" width="10" style="7" customWidth="1"/>
    <col min="13319" max="13319" width="11.85546875" style="7" customWidth="1"/>
    <col min="13320" max="13320" width="10.85546875" style="7" customWidth="1"/>
    <col min="13321" max="13321" width="12.140625" style="7" customWidth="1"/>
    <col min="13322" max="13322" width="14" style="7" customWidth="1"/>
    <col min="13323" max="13323" width="9" style="7" customWidth="1"/>
    <col min="13324" max="13324" width="14.140625" style="7" customWidth="1"/>
    <col min="13325" max="13325" width="14" style="7" customWidth="1"/>
    <col min="13326" max="13326" width="12.42578125" style="7" customWidth="1"/>
    <col min="13327" max="13327" width="17" style="7" customWidth="1"/>
    <col min="13328" max="13328" width="12" style="7" customWidth="1"/>
    <col min="13329" max="13329" width="13.140625" style="7" customWidth="1"/>
    <col min="13330" max="13569" width="9.140625" style="7"/>
    <col min="13570" max="13570" width="3.5703125" style="7" customWidth="1"/>
    <col min="13571" max="13571" width="27.140625" style="7" customWidth="1"/>
    <col min="13572" max="13572" width="3.5703125" style="7" customWidth="1"/>
    <col min="13573" max="13573" width="5.7109375" style="7" customWidth="1"/>
    <col min="13574" max="13574" width="10" style="7" customWidth="1"/>
    <col min="13575" max="13575" width="11.85546875" style="7" customWidth="1"/>
    <col min="13576" max="13576" width="10.85546875" style="7" customWidth="1"/>
    <col min="13577" max="13577" width="12.140625" style="7" customWidth="1"/>
    <col min="13578" max="13578" width="14" style="7" customWidth="1"/>
    <col min="13579" max="13579" width="9" style="7" customWidth="1"/>
    <col min="13580" max="13580" width="14.140625" style="7" customWidth="1"/>
    <col min="13581" max="13581" width="14" style="7" customWidth="1"/>
    <col min="13582" max="13582" width="12.42578125" style="7" customWidth="1"/>
    <col min="13583" max="13583" width="17" style="7" customWidth="1"/>
    <col min="13584" max="13584" width="12" style="7" customWidth="1"/>
    <col min="13585" max="13585" width="13.140625" style="7" customWidth="1"/>
    <col min="13586" max="13825" width="9.140625" style="7"/>
    <col min="13826" max="13826" width="3.5703125" style="7" customWidth="1"/>
    <col min="13827" max="13827" width="27.140625" style="7" customWidth="1"/>
    <col min="13828" max="13828" width="3.5703125" style="7" customWidth="1"/>
    <col min="13829" max="13829" width="5.7109375" style="7" customWidth="1"/>
    <col min="13830" max="13830" width="10" style="7" customWidth="1"/>
    <col min="13831" max="13831" width="11.85546875" style="7" customWidth="1"/>
    <col min="13832" max="13832" width="10.85546875" style="7" customWidth="1"/>
    <col min="13833" max="13833" width="12.140625" style="7" customWidth="1"/>
    <col min="13834" max="13834" width="14" style="7" customWidth="1"/>
    <col min="13835" max="13835" width="9" style="7" customWidth="1"/>
    <col min="13836" max="13836" width="14.140625" style="7" customWidth="1"/>
    <col min="13837" max="13837" width="14" style="7" customWidth="1"/>
    <col min="13838" max="13838" width="12.42578125" style="7" customWidth="1"/>
    <col min="13839" max="13839" width="17" style="7" customWidth="1"/>
    <col min="13840" max="13840" width="12" style="7" customWidth="1"/>
    <col min="13841" max="13841" width="13.140625" style="7" customWidth="1"/>
    <col min="13842" max="14081" width="9.140625" style="7"/>
    <col min="14082" max="14082" width="3.5703125" style="7" customWidth="1"/>
    <col min="14083" max="14083" width="27.140625" style="7" customWidth="1"/>
    <col min="14084" max="14084" width="3.5703125" style="7" customWidth="1"/>
    <col min="14085" max="14085" width="5.7109375" style="7" customWidth="1"/>
    <col min="14086" max="14086" width="10" style="7" customWidth="1"/>
    <col min="14087" max="14087" width="11.85546875" style="7" customWidth="1"/>
    <col min="14088" max="14088" width="10.85546875" style="7" customWidth="1"/>
    <col min="14089" max="14089" width="12.140625" style="7" customWidth="1"/>
    <col min="14090" max="14090" width="14" style="7" customWidth="1"/>
    <col min="14091" max="14091" width="9" style="7" customWidth="1"/>
    <col min="14092" max="14092" width="14.140625" style="7" customWidth="1"/>
    <col min="14093" max="14093" width="14" style="7" customWidth="1"/>
    <col min="14094" max="14094" width="12.42578125" style="7" customWidth="1"/>
    <col min="14095" max="14095" width="17" style="7" customWidth="1"/>
    <col min="14096" max="14096" width="12" style="7" customWidth="1"/>
    <col min="14097" max="14097" width="13.140625" style="7" customWidth="1"/>
    <col min="14098" max="14337" width="9.140625" style="7"/>
    <col min="14338" max="14338" width="3.5703125" style="7" customWidth="1"/>
    <col min="14339" max="14339" width="27.140625" style="7" customWidth="1"/>
    <col min="14340" max="14340" width="3.5703125" style="7" customWidth="1"/>
    <col min="14341" max="14341" width="5.7109375" style="7" customWidth="1"/>
    <col min="14342" max="14342" width="10" style="7" customWidth="1"/>
    <col min="14343" max="14343" width="11.85546875" style="7" customWidth="1"/>
    <col min="14344" max="14344" width="10.85546875" style="7" customWidth="1"/>
    <col min="14345" max="14345" width="12.140625" style="7" customWidth="1"/>
    <col min="14346" max="14346" width="14" style="7" customWidth="1"/>
    <col min="14347" max="14347" width="9" style="7" customWidth="1"/>
    <col min="14348" max="14348" width="14.140625" style="7" customWidth="1"/>
    <col min="14349" max="14349" width="14" style="7" customWidth="1"/>
    <col min="14350" max="14350" width="12.42578125" style="7" customWidth="1"/>
    <col min="14351" max="14351" width="17" style="7" customWidth="1"/>
    <col min="14352" max="14352" width="12" style="7" customWidth="1"/>
    <col min="14353" max="14353" width="13.140625" style="7" customWidth="1"/>
    <col min="14354" max="14593" width="9.140625" style="7"/>
    <col min="14594" max="14594" width="3.5703125" style="7" customWidth="1"/>
    <col min="14595" max="14595" width="27.140625" style="7" customWidth="1"/>
    <col min="14596" max="14596" width="3.5703125" style="7" customWidth="1"/>
    <col min="14597" max="14597" width="5.7109375" style="7" customWidth="1"/>
    <col min="14598" max="14598" width="10" style="7" customWidth="1"/>
    <col min="14599" max="14599" width="11.85546875" style="7" customWidth="1"/>
    <col min="14600" max="14600" width="10.85546875" style="7" customWidth="1"/>
    <col min="14601" max="14601" width="12.140625" style="7" customWidth="1"/>
    <col min="14602" max="14602" width="14" style="7" customWidth="1"/>
    <col min="14603" max="14603" width="9" style="7" customWidth="1"/>
    <col min="14604" max="14604" width="14.140625" style="7" customWidth="1"/>
    <col min="14605" max="14605" width="14" style="7" customWidth="1"/>
    <col min="14606" max="14606" width="12.42578125" style="7" customWidth="1"/>
    <col min="14607" max="14607" width="17" style="7" customWidth="1"/>
    <col min="14608" max="14608" width="12" style="7" customWidth="1"/>
    <col min="14609" max="14609" width="13.140625" style="7" customWidth="1"/>
    <col min="14610" max="14849" width="9.140625" style="7"/>
    <col min="14850" max="14850" width="3.5703125" style="7" customWidth="1"/>
    <col min="14851" max="14851" width="27.140625" style="7" customWidth="1"/>
    <col min="14852" max="14852" width="3.5703125" style="7" customWidth="1"/>
    <col min="14853" max="14853" width="5.7109375" style="7" customWidth="1"/>
    <col min="14854" max="14854" width="10" style="7" customWidth="1"/>
    <col min="14855" max="14855" width="11.85546875" style="7" customWidth="1"/>
    <col min="14856" max="14856" width="10.85546875" style="7" customWidth="1"/>
    <col min="14857" max="14857" width="12.140625" style="7" customWidth="1"/>
    <col min="14858" max="14858" width="14" style="7" customWidth="1"/>
    <col min="14859" max="14859" width="9" style="7" customWidth="1"/>
    <col min="14860" max="14860" width="14.140625" style="7" customWidth="1"/>
    <col min="14861" max="14861" width="14" style="7" customWidth="1"/>
    <col min="14862" max="14862" width="12.42578125" style="7" customWidth="1"/>
    <col min="14863" max="14863" width="17" style="7" customWidth="1"/>
    <col min="14864" max="14864" width="12" style="7" customWidth="1"/>
    <col min="14865" max="14865" width="13.140625" style="7" customWidth="1"/>
    <col min="14866" max="15105" width="9.140625" style="7"/>
    <col min="15106" max="15106" width="3.5703125" style="7" customWidth="1"/>
    <col min="15107" max="15107" width="27.140625" style="7" customWidth="1"/>
    <col min="15108" max="15108" width="3.5703125" style="7" customWidth="1"/>
    <col min="15109" max="15109" width="5.7109375" style="7" customWidth="1"/>
    <col min="15110" max="15110" width="10" style="7" customWidth="1"/>
    <col min="15111" max="15111" width="11.85546875" style="7" customWidth="1"/>
    <col min="15112" max="15112" width="10.85546875" style="7" customWidth="1"/>
    <col min="15113" max="15113" width="12.140625" style="7" customWidth="1"/>
    <col min="15114" max="15114" width="14" style="7" customWidth="1"/>
    <col min="15115" max="15115" width="9" style="7" customWidth="1"/>
    <col min="15116" max="15116" width="14.140625" style="7" customWidth="1"/>
    <col min="15117" max="15117" width="14" style="7" customWidth="1"/>
    <col min="15118" max="15118" width="12.42578125" style="7" customWidth="1"/>
    <col min="15119" max="15119" width="17" style="7" customWidth="1"/>
    <col min="15120" max="15120" width="12" style="7" customWidth="1"/>
    <col min="15121" max="15121" width="13.140625" style="7" customWidth="1"/>
    <col min="15122" max="15361" width="9.140625" style="7"/>
    <col min="15362" max="15362" width="3.5703125" style="7" customWidth="1"/>
    <col min="15363" max="15363" width="27.140625" style="7" customWidth="1"/>
    <col min="15364" max="15364" width="3.5703125" style="7" customWidth="1"/>
    <col min="15365" max="15365" width="5.7109375" style="7" customWidth="1"/>
    <col min="15366" max="15366" width="10" style="7" customWidth="1"/>
    <col min="15367" max="15367" width="11.85546875" style="7" customWidth="1"/>
    <col min="15368" max="15368" width="10.85546875" style="7" customWidth="1"/>
    <col min="15369" max="15369" width="12.140625" style="7" customWidth="1"/>
    <col min="15370" max="15370" width="14" style="7" customWidth="1"/>
    <col min="15371" max="15371" width="9" style="7" customWidth="1"/>
    <col min="15372" max="15372" width="14.140625" style="7" customWidth="1"/>
    <col min="15373" max="15373" width="14" style="7" customWidth="1"/>
    <col min="15374" max="15374" width="12.42578125" style="7" customWidth="1"/>
    <col min="15375" max="15375" width="17" style="7" customWidth="1"/>
    <col min="15376" max="15376" width="12" style="7" customWidth="1"/>
    <col min="15377" max="15377" width="13.140625" style="7" customWidth="1"/>
    <col min="15378" max="15617" width="9.140625" style="7"/>
    <col min="15618" max="15618" width="3.5703125" style="7" customWidth="1"/>
    <col min="15619" max="15619" width="27.140625" style="7" customWidth="1"/>
    <col min="15620" max="15620" width="3.5703125" style="7" customWidth="1"/>
    <col min="15621" max="15621" width="5.7109375" style="7" customWidth="1"/>
    <col min="15622" max="15622" width="10" style="7" customWidth="1"/>
    <col min="15623" max="15623" width="11.85546875" style="7" customWidth="1"/>
    <col min="15624" max="15624" width="10.85546875" style="7" customWidth="1"/>
    <col min="15625" max="15625" width="12.140625" style="7" customWidth="1"/>
    <col min="15626" max="15626" width="14" style="7" customWidth="1"/>
    <col min="15627" max="15627" width="9" style="7" customWidth="1"/>
    <col min="15628" max="15628" width="14.140625" style="7" customWidth="1"/>
    <col min="15629" max="15629" width="14" style="7" customWidth="1"/>
    <col min="15630" max="15630" width="12.42578125" style="7" customWidth="1"/>
    <col min="15631" max="15631" width="17" style="7" customWidth="1"/>
    <col min="15632" max="15632" width="12" style="7" customWidth="1"/>
    <col min="15633" max="15633" width="13.140625" style="7" customWidth="1"/>
    <col min="15634" max="15873" width="9.140625" style="7"/>
    <col min="15874" max="15874" width="3.5703125" style="7" customWidth="1"/>
    <col min="15875" max="15875" width="27.140625" style="7" customWidth="1"/>
    <col min="15876" max="15876" width="3.5703125" style="7" customWidth="1"/>
    <col min="15877" max="15877" width="5.7109375" style="7" customWidth="1"/>
    <col min="15878" max="15878" width="10" style="7" customWidth="1"/>
    <col min="15879" max="15879" width="11.85546875" style="7" customWidth="1"/>
    <col min="15880" max="15880" width="10.85546875" style="7" customWidth="1"/>
    <col min="15881" max="15881" width="12.140625" style="7" customWidth="1"/>
    <col min="15882" max="15882" width="14" style="7" customWidth="1"/>
    <col min="15883" max="15883" width="9" style="7" customWidth="1"/>
    <col min="15884" max="15884" width="14.140625" style="7" customWidth="1"/>
    <col min="15885" max="15885" width="14" style="7" customWidth="1"/>
    <col min="15886" max="15886" width="12.42578125" style="7" customWidth="1"/>
    <col min="15887" max="15887" width="17" style="7" customWidth="1"/>
    <col min="15888" max="15888" width="12" style="7" customWidth="1"/>
    <col min="15889" max="15889" width="13.140625" style="7" customWidth="1"/>
    <col min="15890" max="16129" width="9.140625" style="7"/>
    <col min="16130" max="16130" width="3.5703125" style="7" customWidth="1"/>
    <col min="16131" max="16131" width="27.140625" style="7" customWidth="1"/>
    <col min="16132" max="16132" width="3.5703125" style="7" customWidth="1"/>
    <col min="16133" max="16133" width="5.7109375" style="7" customWidth="1"/>
    <col min="16134" max="16134" width="10" style="7" customWidth="1"/>
    <col min="16135" max="16135" width="11.85546875" style="7" customWidth="1"/>
    <col min="16136" max="16136" width="10.85546875" style="7" customWidth="1"/>
    <col min="16137" max="16137" width="12.140625" style="7" customWidth="1"/>
    <col min="16138" max="16138" width="14" style="7" customWidth="1"/>
    <col min="16139" max="16139" width="9" style="7" customWidth="1"/>
    <col min="16140" max="16140" width="14.140625" style="7" customWidth="1"/>
    <col min="16141" max="16141" width="14" style="7" customWidth="1"/>
    <col min="16142" max="16142" width="12.42578125" style="7" customWidth="1"/>
    <col min="16143" max="16143" width="17" style="7" customWidth="1"/>
    <col min="16144" max="16144" width="12" style="7" customWidth="1"/>
    <col min="16145" max="16145" width="13.140625" style="7" customWidth="1"/>
    <col min="16146" max="16384" width="11.5703125" customWidth="1"/>
  </cols>
  <sheetData>
    <row r="5" spans="1:17 16146:16384" x14ac:dyDescent="0.3">
      <c r="G5" s="190" t="s">
        <v>88</v>
      </c>
      <c r="H5" s="190"/>
      <c r="I5" s="190"/>
      <c r="J5" s="190"/>
      <c r="K5" s="190"/>
    </row>
    <row r="6" spans="1:17 16146:16384" x14ac:dyDescent="0.3">
      <c r="G6" s="190" t="s">
        <v>89</v>
      </c>
      <c r="H6" s="190"/>
      <c r="I6" s="190"/>
      <c r="J6" s="190"/>
      <c r="K6" s="190"/>
    </row>
    <row r="7" spans="1:17 16146:16384" ht="16.5" x14ac:dyDescent="0.3">
      <c r="G7" s="203" t="s">
        <v>90</v>
      </c>
      <c r="H7" s="203"/>
      <c r="I7" s="203"/>
      <c r="J7" s="203"/>
      <c r="K7" s="203"/>
    </row>
    <row r="8" spans="1:17 16146:16384" ht="16.5" x14ac:dyDescent="0.3">
      <c r="G8" s="203" t="s">
        <v>91</v>
      </c>
      <c r="H8" s="203"/>
      <c r="I8" s="203"/>
      <c r="J8" s="203"/>
      <c r="K8" s="203"/>
    </row>
    <row r="9" spans="1:17 16146:16384" s="13" customFormat="1" ht="19.899999999999999" customHeight="1" x14ac:dyDescent="0.3">
      <c r="A9" s="8"/>
      <c r="B9" s="9"/>
      <c r="C9" s="9"/>
      <c r="D9" s="9"/>
      <c r="E9" s="126"/>
      <c r="F9" s="126"/>
      <c r="G9" s="203" t="s">
        <v>92</v>
      </c>
      <c r="H9" s="203"/>
      <c r="I9" s="203"/>
      <c r="J9" s="203"/>
      <c r="K9" s="203"/>
      <c r="L9" s="126"/>
      <c r="M9" s="180" t="s">
        <v>0</v>
      </c>
      <c r="N9" s="180"/>
      <c r="O9" s="10"/>
      <c r="P9" s="11"/>
      <c r="Q9" s="12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7 16146:16384" s="13" customFormat="1" ht="19.899999999999999" customHeight="1" x14ac:dyDescent="0.3">
      <c r="A10" s="8"/>
      <c r="B10" s="9"/>
      <c r="C10" s="9"/>
      <c r="D10" s="9"/>
      <c r="E10" s="126"/>
      <c r="F10" s="126"/>
      <c r="G10" s="203" t="s">
        <v>93</v>
      </c>
      <c r="H10" s="203"/>
      <c r="I10" s="203"/>
      <c r="J10" s="203"/>
      <c r="K10" s="203"/>
      <c r="L10" s="126"/>
      <c r="M10" s="181" t="s">
        <v>1</v>
      </c>
      <c r="N10" s="181"/>
      <c r="O10" s="10"/>
      <c r="P10" s="11"/>
      <c r="Q10" s="12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7 16146:16384" s="13" customFormat="1" ht="19.5" customHeight="1" x14ac:dyDescent="0.2">
      <c r="A11" s="8"/>
      <c r="B11" s="9"/>
      <c r="C11" s="9"/>
      <c r="D11" s="9"/>
      <c r="E11" s="14"/>
      <c r="F11" s="10"/>
      <c r="G11" s="10"/>
      <c r="H11" s="15"/>
      <c r="I11" s="10"/>
      <c r="J11" s="10"/>
      <c r="K11" s="14"/>
      <c r="L11" s="10"/>
      <c r="M11" s="16"/>
      <c r="N11" s="10"/>
      <c r="O11" s="10"/>
      <c r="P11" s="11"/>
      <c r="Q11" s="17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7 16146:16384" s="13" customFormat="1" ht="19.899999999999999" customHeight="1" x14ac:dyDescent="0.2">
      <c r="A12" s="8"/>
      <c r="B12" s="18" t="s">
        <v>2</v>
      </c>
      <c r="C12" s="9"/>
      <c r="D12" s="9"/>
      <c r="E12" s="182" t="s">
        <v>136</v>
      </c>
      <c r="F12" s="182"/>
      <c r="G12" s="182"/>
      <c r="H12" s="182"/>
      <c r="I12" s="182"/>
      <c r="J12" s="182"/>
      <c r="K12" s="182"/>
      <c r="L12" s="182"/>
      <c r="M12" s="16"/>
      <c r="N12" s="183" t="s">
        <v>3</v>
      </c>
      <c r="O12" s="183"/>
      <c r="P12" s="19"/>
      <c r="Q12" s="20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7 16146:16384" s="13" customFormat="1" ht="19.5" customHeight="1" x14ac:dyDescent="0.2">
      <c r="A13" s="8"/>
      <c r="B13" s="9"/>
      <c r="C13" s="9"/>
      <c r="D13" s="9"/>
      <c r="E13" s="14"/>
      <c r="F13" s="10"/>
      <c r="G13" s="10"/>
      <c r="H13" s="15"/>
      <c r="I13" s="10"/>
      <c r="J13" s="10"/>
      <c r="K13" s="14"/>
      <c r="L13" s="10"/>
      <c r="M13" s="16"/>
      <c r="N13" s="10"/>
      <c r="O13" s="10"/>
      <c r="P13" s="11"/>
      <c r="Q13" s="17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7 16146:16384" s="13" customFormat="1" ht="17.100000000000001" customHeight="1" x14ac:dyDescent="0.2">
      <c r="A14" s="8"/>
      <c r="B14" s="18" t="s">
        <v>4</v>
      </c>
      <c r="C14" s="9"/>
      <c r="D14" s="9"/>
      <c r="E14" s="185" t="s">
        <v>5</v>
      </c>
      <c r="F14" s="185"/>
      <c r="G14" s="185"/>
      <c r="H14" s="185"/>
      <c r="I14" s="185"/>
      <c r="J14" s="15" t="s">
        <v>6</v>
      </c>
      <c r="K14" s="186" t="s">
        <v>7</v>
      </c>
      <c r="L14" s="186"/>
      <c r="M14" s="16"/>
      <c r="N14" s="107" t="s">
        <v>8</v>
      </c>
      <c r="O14" s="183" t="s">
        <v>9</v>
      </c>
      <c r="P14" s="183"/>
      <c r="Q14" s="12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7 16146:16384" s="13" customFormat="1" ht="17.100000000000001" customHeight="1" x14ac:dyDescent="0.2">
      <c r="A15" s="8"/>
      <c r="B15" s="9"/>
      <c r="C15" s="9"/>
      <c r="D15" s="9"/>
      <c r="E15" s="14"/>
      <c r="F15" s="10"/>
      <c r="G15" s="10"/>
      <c r="H15" s="15"/>
      <c r="I15" s="10"/>
      <c r="J15" s="10"/>
      <c r="K15" s="14"/>
      <c r="L15" s="10"/>
      <c r="M15" s="16"/>
      <c r="N15" s="21"/>
      <c r="O15" s="10"/>
      <c r="P15" s="11"/>
      <c r="Q15" s="17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7 16146:16384" s="13" customFormat="1" ht="17.100000000000001" customHeight="1" x14ac:dyDescent="0.2">
      <c r="A16" s="8"/>
      <c r="B16" s="18" t="s">
        <v>133</v>
      </c>
      <c r="C16" s="9"/>
      <c r="D16" s="9"/>
      <c r="E16" s="185" t="s">
        <v>105</v>
      </c>
      <c r="F16" s="185"/>
      <c r="G16" s="185"/>
      <c r="H16" s="185"/>
      <c r="I16" s="185"/>
      <c r="J16" s="185"/>
      <c r="K16" s="185"/>
      <c r="L16" s="185"/>
      <c r="M16" s="185"/>
      <c r="N16" s="107" t="s">
        <v>72</v>
      </c>
      <c r="O16" s="189"/>
      <c r="P16" s="189"/>
      <c r="Q16" s="17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7 16146:16384" s="13" customFormat="1" ht="19.5" customHeight="1" x14ac:dyDescent="0.2">
      <c r="A17" s="8"/>
      <c r="B17" s="9"/>
      <c r="C17" s="9"/>
      <c r="D17" s="9"/>
      <c r="E17" s="8"/>
      <c r="F17" s="17"/>
      <c r="G17" s="17"/>
      <c r="H17" s="22"/>
      <c r="I17" s="17"/>
      <c r="J17" s="17"/>
      <c r="K17" s="8"/>
      <c r="L17" s="17"/>
      <c r="M17" s="23"/>
      <c r="N17" s="17"/>
      <c r="O17" s="17"/>
      <c r="P17" s="24"/>
      <c r="Q17" s="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7 16146:16384" s="25" customFormat="1" ht="13.5" customHeight="1" x14ac:dyDescent="0.3"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7 16146:16384" s="13" customFormat="1" ht="13.5" customHeight="1" x14ac:dyDescent="0.2">
      <c r="A19" s="8"/>
      <c r="B19" s="9"/>
      <c r="C19" s="9"/>
      <c r="D19" s="9"/>
      <c r="E19" s="8"/>
      <c r="F19" s="17"/>
      <c r="G19" s="17"/>
      <c r="H19" s="187" t="s">
        <v>10</v>
      </c>
      <c r="I19" s="187"/>
      <c r="J19" s="17"/>
      <c r="K19" s="8"/>
      <c r="L19" s="127" t="s">
        <v>11</v>
      </c>
      <c r="M19" s="23"/>
      <c r="N19" s="188" t="s">
        <v>12</v>
      </c>
      <c r="O19" s="188"/>
      <c r="P19" s="188"/>
      <c r="Q19" s="188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7 16146:16384" s="13" customFormat="1" ht="24.95" customHeight="1" x14ac:dyDescent="0.2">
      <c r="A20" s="204" t="s">
        <v>13</v>
      </c>
      <c r="B20" s="200" t="s">
        <v>14</v>
      </c>
      <c r="C20" s="201" t="s">
        <v>15</v>
      </c>
      <c r="D20" s="108" t="s">
        <v>77</v>
      </c>
      <c r="E20" s="29" t="s">
        <v>16</v>
      </c>
      <c r="F20" s="30" t="s">
        <v>17</v>
      </c>
      <c r="G20" s="30" t="s">
        <v>18</v>
      </c>
      <c r="H20" s="27" t="s">
        <v>19</v>
      </c>
      <c r="I20" s="27" t="s">
        <v>20</v>
      </c>
      <c r="J20" s="30" t="s">
        <v>21</v>
      </c>
      <c r="K20" s="28" t="s">
        <v>96</v>
      </c>
      <c r="L20" s="30" t="s">
        <v>87</v>
      </c>
      <c r="M20" s="30" t="s">
        <v>22</v>
      </c>
      <c r="N20" s="27" t="s">
        <v>23</v>
      </c>
      <c r="O20" s="27" t="s">
        <v>24</v>
      </c>
      <c r="P20" s="31" t="s">
        <v>25</v>
      </c>
      <c r="Q20" s="27" t="s">
        <v>26</v>
      </c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7 16146:16384" s="38" customFormat="1" ht="19.5" customHeight="1" x14ac:dyDescent="0.2">
      <c r="A21" s="204"/>
      <c r="B21" s="200"/>
      <c r="C21" s="201"/>
      <c r="D21" s="32" t="s">
        <v>94</v>
      </c>
      <c r="E21" s="32" t="s">
        <v>27</v>
      </c>
      <c r="F21" s="33" t="s">
        <v>28</v>
      </c>
      <c r="G21" s="34" t="s">
        <v>29</v>
      </c>
      <c r="H21" s="35" t="s">
        <v>30</v>
      </c>
      <c r="I21" s="35" t="s">
        <v>31</v>
      </c>
      <c r="J21" s="35" t="s">
        <v>32</v>
      </c>
      <c r="K21" s="36" t="s">
        <v>33</v>
      </c>
      <c r="L21" s="35" t="s">
        <v>34</v>
      </c>
      <c r="M21" s="35" t="s">
        <v>35</v>
      </c>
      <c r="N21" s="35" t="s">
        <v>36</v>
      </c>
      <c r="O21" s="35" t="s">
        <v>37</v>
      </c>
      <c r="P21" s="37" t="s">
        <v>38</v>
      </c>
      <c r="Q21" s="35" t="s">
        <v>39</v>
      </c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7 16146:16384" s="13" customFormat="1" ht="16.5" x14ac:dyDescent="0.2">
      <c r="A22" s="39"/>
      <c r="B22" s="166" t="s">
        <v>110</v>
      </c>
      <c r="C22" s="158"/>
      <c r="D22" s="158"/>
      <c r="E22" s="148"/>
      <c r="F22" s="159"/>
      <c r="G22" s="160">
        <f t="shared" ref="G22:G29" si="0">E22*F22</f>
        <v>0</v>
      </c>
      <c r="H22" s="161">
        <f>IF(D22="Int",ROUND(G22*8.8/100,2),IF(D22="Est+",ROUND(G22*11.24/100,2),0))</f>
        <v>0</v>
      </c>
      <c r="I22" s="161">
        <f>IF(D22="Int",ROUND(G22*0.35/100,2),0)</f>
        <v>0</v>
      </c>
      <c r="J22" s="161">
        <f t="shared" ref="J22:J26" si="1">(G22-H22-I22)</f>
        <v>0</v>
      </c>
      <c r="K22" s="162"/>
      <c r="L22" s="161">
        <f t="shared" ref="L22:L29" si="2">ROUND(J22*K22,2)</f>
        <v>0</v>
      </c>
      <c r="M22" s="163">
        <f t="shared" ref="M22:M29" si="3">ROUND(J22-L22,2)</f>
        <v>0</v>
      </c>
      <c r="N22" s="161">
        <f>IF(D22="Iva",0,ROUND(G22*8.5/100,2))</f>
        <v>0</v>
      </c>
      <c r="O22" s="161">
        <f>IF(D22="Int",ROUND(G22*24.2/100,2),IF(D22="Est+",ROUND(G22*22.48/100,2),0))</f>
        <v>0</v>
      </c>
      <c r="P22" s="164"/>
      <c r="Q22" s="161">
        <f t="shared" ref="Q22:Q26" si="4">ROUND(G22*P22,2)</f>
        <v>0</v>
      </c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7 16146:16384" s="13" customFormat="1" ht="19.5" customHeight="1" x14ac:dyDescent="0.2">
      <c r="A23" s="149"/>
      <c r="B23" s="147" t="s">
        <v>106</v>
      </c>
      <c r="C23" s="150"/>
      <c r="D23" s="150" t="s">
        <v>79</v>
      </c>
      <c r="E23" s="151"/>
      <c r="F23" s="152">
        <v>25.62</v>
      </c>
      <c r="G23" s="153">
        <f t="shared" si="0"/>
        <v>0</v>
      </c>
      <c r="H23" s="154">
        <f t="shared" ref="H23:H29" si="5">IF(D23="Int",ROUND(G23*8.8/100,2),IF(D23="Est+",ROUND(G23*11.24/100,2),0))</f>
        <v>0</v>
      </c>
      <c r="I23" s="154">
        <f t="shared" ref="I23:I29" si="6">IF(D23="Int",ROUND(G23*0.35/100,2),0)</f>
        <v>0</v>
      </c>
      <c r="J23" s="154">
        <f t="shared" si="1"/>
        <v>0</v>
      </c>
      <c r="K23" s="155">
        <v>0.35</v>
      </c>
      <c r="L23" s="154">
        <f t="shared" si="2"/>
        <v>0</v>
      </c>
      <c r="M23" s="156">
        <f t="shared" si="3"/>
        <v>0</v>
      </c>
      <c r="N23" s="154">
        <f t="shared" ref="N23:N29" si="7">IF(D23="Iva",0,ROUND(G23*8.5/100,2))</f>
        <v>0</v>
      </c>
      <c r="O23" s="154">
        <f t="shared" ref="O23:O29" si="8">IF(D23="Int",ROUND(G23*24.2/100,2),IF(D23="Est+",ROUND(G23*22.48/100,2),0))</f>
        <v>0</v>
      </c>
      <c r="P23" s="157"/>
      <c r="Q23" s="154">
        <f t="shared" si="4"/>
        <v>0</v>
      </c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7 16146:16384" s="13" customFormat="1" ht="19.5" customHeight="1" x14ac:dyDescent="0.2">
      <c r="A24" s="116"/>
      <c r="B24" s="128"/>
      <c r="C24" s="129"/>
      <c r="D24" s="129"/>
      <c r="E24" s="130"/>
      <c r="F24" s="131"/>
      <c r="G24" s="117">
        <f t="shared" si="0"/>
        <v>0</v>
      </c>
      <c r="H24" s="118">
        <f t="shared" si="5"/>
        <v>0</v>
      </c>
      <c r="I24" s="118">
        <f t="shared" si="6"/>
        <v>0</v>
      </c>
      <c r="J24" s="118">
        <f t="shared" si="1"/>
        <v>0</v>
      </c>
      <c r="K24" s="142"/>
      <c r="L24" s="118">
        <f t="shared" si="2"/>
        <v>0</v>
      </c>
      <c r="M24" s="119">
        <f t="shared" si="3"/>
        <v>0</v>
      </c>
      <c r="N24" s="118">
        <f t="shared" si="7"/>
        <v>0</v>
      </c>
      <c r="O24" s="118">
        <f t="shared" si="8"/>
        <v>0</v>
      </c>
      <c r="P24" s="140"/>
      <c r="Q24" s="118">
        <f t="shared" si="4"/>
        <v>0</v>
      </c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7 16146:16384" s="13" customFormat="1" ht="19.5" customHeight="1" x14ac:dyDescent="0.2">
      <c r="A25" s="116"/>
      <c r="B25" s="128"/>
      <c r="C25" s="129"/>
      <c r="D25" s="129"/>
      <c r="E25" s="130"/>
      <c r="F25" s="131"/>
      <c r="G25" s="117">
        <f t="shared" si="0"/>
        <v>0</v>
      </c>
      <c r="H25" s="118">
        <f t="shared" si="5"/>
        <v>0</v>
      </c>
      <c r="I25" s="118">
        <f t="shared" si="6"/>
        <v>0</v>
      </c>
      <c r="J25" s="118">
        <f t="shared" si="1"/>
        <v>0</v>
      </c>
      <c r="K25" s="142"/>
      <c r="L25" s="118">
        <f t="shared" si="2"/>
        <v>0</v>
      </c>
      <c r="M25" s="119">
        <f t="shared" si="3"/>
        <v>0</v>
      </c>
      <c r="N25" s="118">
        <f t="shared" si="7"/>
        <v>0</v>
      </c>
      <c r="O25" s="118">
        <f t="shared" si="8"/>
        <v>0</v>
      </c>
      <c r="P25" s="140"/>
      <c r="Q25" s="118">
        <f t="shared" si="4"/>
        <v>0</v>
      </c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7 16146:16384" s="13" customFormat="1" ht="19.5" customHeight="1" x14ac:dyDescent="0.2">
      <c r="A26" s="116"/>
      <c r="B26" s="128"/>
      <c r="C26" s="129"/>
      <c r="D26" s="129"/>
      <c r="E26" s="130"/>
      <c r="F26" s="131"/>
      <c r="G26" s="117">
        <f t="shared" si="0"/>
        <v>0</v>
      </c>
      <c r="H26" s="118">
        <f t="shared" si="5"/>
        <v>0</v>
      </c>
      <c r="I26" s="118">
        <f t="shared" si="6"/>
        <v>0</v>
      </c>
      <c r="J26" s="118">
        <f t="shared" si="1"/>
        <v>0</v>
      </c>
      <c r="K26" s="142"/>
      <c r="L26" s="118">
        <f t="shared" si="2"/>
        <v>0</v>
      </c>
      <c r="M26" s="119">
        <f t="shared" si="3"/>
        <v>0</v>
      </c>
      <c r="N26" s="118">
        <f t="shared" si="7"/>
        <v>0</v>
      </c>
      <c r="O26" s="118">
        <f t="shared" si="8"/>
        <v>0</v>
      </c>
      <c r="P26" s="140"/>
      <c r="Q26" s="118">
        <f t="shared" si="4"/>
        <v>0</v>
      </c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7 16146:16384" s="13" customFormat="1" ht="19.5" customHeight="1" x14ac:dyDescent="0.2">
      <c r="A27" s="116"/>
      <c r="B27" s="146"/>
      <c r="C27" s="129"/>
      <c r="D27" s="129"/>
      <c r="E27" s="130"/>
      <c r="F27" s="131"/>
      <c r="G27" s="117">
        <f t="shared" si="0"/>
        <v>0</v>
      </c>
      <c r="H27" s="118">
        <f t="shared" si="5"/>
        <v>0</v>
      </c>
      <c r="I27" s="118">
        <f t="shared" si="6"/>
        <v>0</v>
      </c>
      <c r="J27" s="118">
        <f>(G27-H27-I27)</f>
        <v>0</v>
      </c>
      <c r="K27" s="142"/>
      <c r="L27" s="118">
        <f t="shared" si="2"/>
        <v>0</v>
      </c>
      <c r="M27" s="119">
        <f t="shared" si="3"/>
        <v>0</v>
      </c>
      <c r="N27" s="118">
        <f t="shared" si="7"/>
        <v>0</v>
      </c>
      <c r="O27" s="118">
        <f t="shared" si="8"/>
        <v>0</v>
      </c>
      <c r="P27" s="140"/>
      <c r="Q27" s="118">
        <f>ROUND(G27*P27,2)</f>
        <v>0</v>
      </c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7 16146:16384" s="13" customFormat="1" ht="19.5" customHeight="1" x14ac:dyDescent="0.2">
      <c r="A28" s="116"/>
      <c r="B28" s="128"/>
      <c r="C28" s="129"/>
      <c r="D28" s="129"/>
      <c r="E28" s="130"/>
      <c r="F28" s="131"/>
      <c r="G28" s="117">
        <f t="shared" si="0"/>
        <v>0</v>
      </c>
      <c r="H28" s="118">
        <f t="shared" si="5"/>
        <v>0</v>
      </c>
      <c r="I28" s="118">
        <f t="shared" si="6"/>
        <v>0</v>
      </c>
      <c r="J28" s="118">
        <f t="shared" ref="J28:J29" si="9">(G28-H28-I28)</f>
        <v>0</v>
      </c>
      <c r="K28" s="142"/>
      <c r="L28" s="118">
        <f t="shared" si="2"/>
        <v>0</v>
      </c>
      <c r="M28" s="119">
        <f t="shared" si="3"/>
        <v>0</v>
      </c>
      <c r="N28" s="118">
        <f t="shared" si="7"/>
        <v>0</v>
      </c>
      <c r="O28" s="118">
        <f t="shared" si="8"/>
        <v>0</v>
      </c>
      <c r="P28" s="140"/>
      <c r="Q28" s="118">
        <f t="shared" ref="Q28:Q29" si="10">ROUND(G28*P28,2)</f>
        <v>0</v>
      </c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7 16146:16384" s="13" customFormat="1" ht="19.5" customHeight="1" x14ac:dyDescent="0.2">
      <c r="A29" s="116"/>
      <c r="B29" s="132"/>
      <c r="C29" s="133"/>
      <c r="D29" s="133"/>
      <c r="E29" s="134"/>
      <c r="F29" s="135"/>
      <c r="G29" s="120">
        <f t="shared" si="0"/>
        <v>0</v>
      </c>
      <c r="H29" s="121">
        <f t="shared" si="5"/>
        <v>0</v>
      </c>
      <c r="I29" s="121">
        <f t="shared" si="6"/>
        <v>0</v>
      </c>
      <c r="J29" s="121">
        <f t="shared" si="9"/>
        <v>0</v>
      </c>
      <c r="K29" s="143"/>
      <c r="L29" s="121">
        <f t="shared" si="2"/>
        <v>0</v>
      </c>
      <c r="M29" s="122">
        <f t="shared" si="3"/>
        <v>0</v>
      </c>
      <c r="N29" s="121">
        <f t="shared" si="7"/>
        <v>0</v>
      </c>
      <c r="O29" s="121">
        <f t="shared" si="8"/>
        <v>0</v>
      </c>
      <c r="P29" s="141"/>
      <c r="Q29" s="121">
        <f t="shared" si="10"/>
        <v>0</v>
      </c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7 16146:16384" s="13" customFormat="1" ht="19.5" customHeight="1" x14ac:dyDescent="0.2">
      <c r="A30" s="39"/>
      <c r="B30" s="29" t="s">
        <v>40</v>
      </c>
      <c r="C30" s="40">
        <f>SUM(C22:C22)</f>
        <v>0</v>
      </c>
      <c r="D30" s="40"/>
      <c r="E30" s="28">
        <f>SUM(E22:E29)</f>
        <v>0</v>
      </c>
      <c r="F30" s="26" t="s">
        <v>41</v>
      </c>
      <c r="G30" s="96">
        <f>SUM(G22:G29)</f>
        <v>0</v>
      </c>
      <c r="H30" s="97">
        <f>SUM(H22:H29)</f>
        <v>0</v>
      </c>
      <c r="I30" s="98">
        <f>SUM(I22:I29)</f>
        <v>0</v>
      </c>
      <c r="J30" s="96">
        <f>SUM(J22:J29)</f>
        <v>0</v>
      </c>
      <c r="K30" s="99" t="s">
        <v>41</v>
      </c>
      <c r="L30" s="100">
        <f>SUM(L22:L29)</f>
        <v>0</v>
      </c>
      <c r="M30" s="101">
        <f>SUM(M22:M29)</f>
        <v>0</v>
      </c>
      <c r="N30" s="102">
        <f>SUM(N22:N29)</f>
        <v>0</v>
      </c>
      <c r="O30" s="103">
        <f>SUM(O22:O29)</f>
        <v>0</v>
      </c>
      <c r="P30" s="99" t="s">
        <v>41</v>
      </c>
      <c r="Q30" s="104">
        <f>SUM(Q22:Q29)</f>
        <v>0</v>
      </c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7 16146:16384" s="13" customFormat="1" ht="19.5" customHeight="1" x14ac:dyDescent="0.2">
      <c r="A31" s="8"/>
      <c r="B31" s="8"/>
      <c r="C31" s="41"/>
      <c r="D31" s="41"/>
      <c r="E31" s="8"/>
      <c r="F31" s="42"/>
      <c r="G31" s="22"/>
      <c r="H31" s="22"/>
      <c r="I31" s="22"/>
      <c r="J31" s="22"/>
      <c r="K31" s="43"/>
      <c r="L31" s="22"/>
      <c r="M31" s="44"/>
      <c r="N31" s="44"/>
      <c r="O31" s="44"/>
      <c r="P31" s="43"/>
      <c r="Q31" s="22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7 16146:16384" s="13" customFormat="1" ht="19.5" customHeight="1" thickBot="1" x14ac:dyDescent="0.25">
      <c r="A32" s="8"/>
      <c r="B32" s="45" t="s">
        <v>42</v>
      </c>
      <c r="C32" s="9"/>
      <c r="D32" s="9"/>
      <c r="E32" s="8"/>
      <c r="F32" s="17"/>
      <c r="G32" s="17"/>
      <c r="H32" s="184" t="s">
        <v>43</v>
      </c>
      <c r="I32" s="184"/>
      <c r="J32" s="17"/>
      <c r="L32" s="17"/>
      <c r="M32" s="44"/>
      <c r="N32" s="184" t="s">
        <v>44</v>
      </c>
      <c r="O32" s="184"/>
      <c r="P32" s="46"/>
      <c r="Q32" s="2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3" customFormat="1" ht="21" thickTop="1" x14ac:dyDescent="0.2">
      <c r="A33" s="8"/>
      <c r="B33" s="47"/>
      <c r="C33" s="9"/>
      <c r="D33" s="9"/>
      <c r="E33" s="8"/>
      <c r="F33" s="48" t="s">
        <v>45</v>
      </c>
      <c r="G33" s="49"/>
      <c r="H33" s="50" t="s">
        <v>46</v>
      </c>
      <c r="I33" s="90">
        <f>SUMIF(D22:D29,"Int",M22:M29)+SUMIF(D22:D29,"IntF",M22:M29)+SUMIF(D22:D29,"Est-",M22:M29)+SUMIF(D22:D29,"Est+",M22:M29)</f>
        <v>0</v>
      </c>
      <c r="J33" s="198" t="s">
        <v>47</v>
      </c>
      <c r="K33" s="198"/>
      <c r="L33" s="17"/>
      <c r="M33" s="51"/>
      <c r="N33" s="52"/>
      <c r="O33" s="52"/>
      <c r="P33" s="53"/>
      <c r="Q33" s="54"/>
      <c r="R33" s="55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13" customFormat="1" ht="20.25" x14ac:dyDescent="0.2">
      <c r="A34" s="202"/>
      <c r="B34" s="56" t="s">
        <v>48</v>
      </c>
      <c r="C34" s="9"/>
      <c r="D34" s="9"/>
      <c r="E34" s="8" t="s">
        <v>49</v>
      </c>
      <c r="F34" s="48" t="s">
        <v>45</v>
      </c>
      <c r="G34" s="57"/>
      <c r="H34" s="58" t="s">
        <v>46</v>
      </c>
      <c r="I34" s="91">
        <f>H30</f>
        <v>0</v>
      </c>
      <c r="J34" s="191" t="s">
        <v>50</v>
      </c>
      <c r="K34" s="191"/>
      <c r="L34" s="17"/>
      <c r="M34" s="59" t="s">
        <v>51</v>
      </c>
      <c r="N34" s="60">
        <f>SUMIF(P22:P29,"&gt;0",G22:G29)</f>
        <v>0</v>
      </c>
      <c r="O34" s="20" t="s">
        <v>52</v>
      </c>
      <c r="P34" s="61"/>
      <c r="Q34" s="62">
        <f>ROUND(N34,0)</f>
        <v>0</v>
      </c>
      <c r="R34" s="55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3" customFormat="1" ht="20.25" x14ac:dyDescent="0.2">
      <c r="A35" s="202"/>
      <c r="B35" s="63" t="s">
        <v>53</v>
      </c>
      <c r="C35" s="9"/>
      <c r="D35" s="9"/>
      <c r="E35" s="8" t="s">
        <v>49</v>
      </c>
      <c r="F35" s="48" t="s">
        <v>45</v>
      </c>
      <c r="G35" s="57"/>
      <c r="H35" s="58" t="s">
        <v>46</v>
      </c>
      <c r="I35" s="92">
        <f>I30</f>
        <v>0</v>
      </c>
      <c r="J35" s="191" t="s">
        <v>54</v>
      </c>
      <c r="K35" s="191"/>
      <c r="L35" s="17"/>
      <c r="M35" s="64"/>
      <c r="N35" s="20"/>
      <c r="O35" s="20"/>
      <c r="P35" s="61"/>
      <c r="Q35" s="65"/>
      <c r="R35" s="5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13" customFormat="1" ht="20.25" x14ac:dyDescent="0.2">
      <c r="A36" s="202"/>
      <c r="B36" s="66" t="s">
        <v>55</v>
      </c>
      <c r="C36" s="67"/>
      <c r="D36" s="67"/>
      <c r="E36" s="8" t="s">
        <v>49</v>
      </c>
      <c r="F36" s="48" t="s">
        <v>45</v>
      </c>
      <c r="G36" s="57"/>
      <c r="H36" s="58" t="s">
        <v>46</v>
      </c>
      <c r="I36" s="125">
        <f>SUMIF(D22:D29,"Int",L22:L29)+SUMIF(D22:D29,"IntF",L22:L29)</f>
        <v>0</v>
      </c>
      <c r="J36" s="199" t="s">
        <v>56</v>
      </c>
      <c r="K36" s="199"/>
      <c r="L36" s="17"/>
      <c r="M36" s="68" t="s">
        <v>57</v>
      </c>
      <c r="N36" s="69">
        <f>SUM(N37:N38)</f>
        <v>0</v>
      </c>
      <c r="O36" s="70"/>
      <c r="P36" s="70">
        <v>1.61E-2</v>
      </c>
      <c r="Q36" s="62">
        <f>Q34*P36</f>
        <v>0</v>
      </c>
      <c r="R36" s="55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13" customFormat="1" ht="20.25" x14ac:dyDescent="0.2">
      <c r="A37" s="202"/>
      <c r="B37" s="63" t="s">
        <v>58</v>
      </c>
      <c r="C37" s="9"/>
      <c r="D37" s="9"/>
      <c r="E37" s="8" t="s">
        <v>49</v>
      </c>
      <c r="F37" s="48" t="s">
        <v>45</v>
      </c>
      <c r="G37" s="57"/>
      <c r="H37" s="58" t="s">
        <v>46</v>
      </c>
      <c r="I37" s="93">
        <f>$N$30</f>
        <v>0</v>
      </c>
      <c r="J37" s="191" t="s">
        <v>59</v>
      </c>
      <c r="K37" s="191"/>
      <c r="L37" s="17"/>
      <c r="M37" s="71" t="s">
        <v>60</v>
      </c>
      <c r="N37" s="72">
        <f>SUMIF(C22:C29,"M",P22:P29)/1.61%</f>
        <v>0</v>
      </c>
      <c r="O37" s="20"/>
      <c r="P37" s="61"/>
      <c r="Q37" s="65"/>
      <c r="R37" s="55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13" customFormat="1" ht="20.25" x14ac:dyDescent="0.2">
      <c r="A38" s="202"/>
      <c r="B38" s="63" t="s">
        <v>61</v>
      </c>
      <c r="C38" s="9"/>
      <c r="D38" s="9"/>
      <c r="E38" s="8" t="s">
        <v>49</v>
      </c>
      <c r="F38" s="48" t="s">
        <v>45</v>
      </c>
      <c r="G38" s="57"/>
      <c r="H38" s="58" t="s">
        <v>46</v>
      </c>
      <c r="I38" s="94">
        <f>O30</f>
        <v>0</v>
      </c>
      <c r="J38" s="191" t="s">
        <v>62</v>
      </c>
      <c r="K38" s="191"/>
      <c r="L38" s="17"/>
      <c r="M38" s="71" t="s">
        <v>63</v>
      </c>
      <c r="N38" s="69">
        <f>SUMIF(C22:C29,"F",P22:P29)/1.61%</f>
        <v>0</v>
      </c>
      <c r="O38" s="192" t="s">
        <v>64</v>
      </c>
      <c r="P38" s="192"/>
      <c r="Q38" s="89">
        <f>ROUND(Q36,0)</f>
        <v>0</v>
      </c>
      <c r="R38" s="55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3" customFormat="1" ht="21" thickBot="1" x14ac:dyDescent="0.25">
      <c r="A39" s="202"/>
      <c r="B39" s="73" t="s">
        <v>65</v>
      </c>
      <c r="C39" s="9"/>
      <c r="D39" s="9"/>
      <c r="E39" s="8" t="s">
        <v>49</v>
      </c>
      <c r="F39" s="48" t="s">
        <v>45</v>
      </c>
      <c r="G39" s="74"/>
      <c r="H39" s="75" t="s">
        <v>46</v>
      </c>
      <c r="I39" s="95">
        <f>$Q$38</f>
        <v>0</v>
      </c>
      <c r="J39" s="193" t="s">
        <v>66</v>
      </c>
      <c r="K39" s="193"/>
      <c r="L39" s="17"/>
      <c r="M39" s="76"/>
      <c r="N39" s="77"/>
      <c r="O39" s="77"/>
      <c r="P39" s="78"/>
      <c r="Q39" s="79"/>
      <c r="R39" s="55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3" customFormat="1" ht="21" thickTop="1" x14ac:dyDescent="0.2">
      <c r="A40" s="8"/>
      <c r="B40" s="47"/>
      <c r="C40" s="9"/>
      <c r="D40" s="9"/>
      <c r="E40" s="8"/>
      <c r="F40" s="48"/>
      <c r="G40" s="49"/>
      <c r="H40" s="58" t="s">
        <v>46</v>
      </c>
      <c r="I40" s="90">
        <f>SUMIF(D22:D29,"Iva",M22:M29)</f>
        <v>0</v>
      </c>
      <c r="J40" s="178" t="s">
        <v>98</v>
      </c>
      <c r="K40" s="179"/>
      <c r="L40" s="17"/>
      <c r="M40" s="44"/>
      <c r="N40" s="22"/>
      <c r="O40" s="22"/>
      <c r="P40" s="80"/>
      <c r="Q40" s="22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3" customFormat="1" ht="20.25" x14ac:dyDescent="0.2">
      <c r="A41" s="8"/>
      <c r="B41" s="63" t="s">
        <v>75</v>
      </c>
      <c r="C41" s="9"/>
      <c r="D41" s="9"/>
      <c r="E41" s="8" t="s">
        <v>49</v>
      </c>
      <c r="F41" s="48" t="s">
        <v>45</v>
      </c>
      <c r="G41" s="57"/>
      <c r="H41" s="58" t="s">
        <v>46</v>
      </c>
      <c r="I41" s="145">
        <f>SUMIF(D22:D29,"Est-",L22:L29)+SUMIF(D22:D29,"Est+",L22:L29)</f>
        <v>0</v>
      </c>
      <c r="J41" s="196" t="s">
        <v>97</v>
      </c>
      <c r="K41" s="191"/>
      <c r="L41" s="17"/>
      <c r="M41" s="44"/>
      <c r="N41" s="22"/>
      <c r="O41" s="22"/>
      <c r="P41" s="80"/>
      <c r="Q41" s="22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13" customFormat="1" ht="21" thickBot="1" x14ac:dyDescent="0.25">
      <c r="A42" s="8"/>
      <c r="B42" s="73" t="s">
        <v>76</v>
      </c>
      <c r="C42" s="9"/>
      <c r="D42" s="9"/>
      <c r="E42" s="8" t="s">
        <v>49</v>
      </c>
      <c r="F42" s="48" t="s">
        <v>45</v>
      </c>
      <c r="G42" s="74"/>
      <c r="H42" s="75" t="s">
        <v>46</v>
      </c>
      <c r="I42" s="123">
        <f>SUMIF(D22:D29,"Iva",L22:L29)</f>
        <v>0</v>
      </c>
      <c r="J42" s="197" t="s">
        <v>83</v>
      </c>
      <c r="K42" s="193"/>
      <c r="L42" s="17"/>
      <c r="M42" s="44"/>
      <c r="N42" s="22"/>
      <c r="O42" s="22"/>
      <c r="P42" s="80"/>
      <c r="Q42" s="2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s="13" customFormat="1" ht="19.5" customHeight="1" thickTop="1" thickBot="1" x14ac:dyDescent="0.25">
      <c r="A43" s="8"/>
      <c r="B43" s="9"/>
      <c r="C43" s="9"/>
      <c r="D43" s="9"/>
      <c r="E43" s="8"/>
      <c r="F43" s="17"/>
      <c r="G43" s="17"/>
      <c r="H43" s="22"/>
      <c r="I43" s="17"/>
      <c r="J43" s="17"/>
      <c r="K43" s="43"/>
      <c r="L43" s="22"/>
      <c r="M43" s="44"/>
      <c r="N43" s="22"/>
      <c r="O43" s="22"/>
      <c r="P43" s="80"/>
      <c r="Q43" s="22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s="83" customFormat="1" ht="18" thickBot="1" x14ac:dyDescent="0.25">
      <c r="A44" s="14"/>
      <c r="B44" s="194" t="s">
        <v>67</v>
      </c>
      <c r="C44" s="194"/>
      <c r="D44" s="194"/>
      <c r="E44" s="194"/>
      <c r="F44" s="194"/>
      <c r="G44" s="194"/>
      <c r="H44" s="105" t="s">
        <v>68</v>
      </c>
      <c r="I44" s="106">
        <f>SUM(I33:I42)</f>
        <v>0</v>
      </c>
      <c r="J44" s="144" t="s">
        <v>86</v>
      </c>
      <c r="K44" s="195">
        <f>O16-I44</f>
        <v>0</v>
      </c>
      <c r="L44" s="195"/>
      <c r="M44" s="81"/>
      <c r="N44" s="16"/>
      <c r="O44" s="16"/>
      <c r="P44" s="82"/>
      <c r="Q44" s="15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customFormat="1" x14ac:dyDescent="0.2">
      <c r="A45" s="1"/>
      <c r="B45" s="2"/>
      <c r="C45" s="2"/>
      <c r="D45" s="2"/>
      <c r="E45" s="1"/>
      <c r="F45" s="3"/>
      <c r="G45" s="3"/>
      <c r="H45" s="4"/>
      <c r="I45" s="3"/>
      <c r="J45" s="3"/>
      <c r="K45" s="1"/>
      <c r="L45" s="4"/>
      <c r="M45" s="84"/>
      <c r="N45" s="84"/>
      <c r="O45" s="4"/>
      <c r="P45" s="85"/>
      <c r="Q45" s="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</row>
    <row r="46" spans="1:16384" customFormat="1" x14ac:dyDescent="0.2">
      <c r="A46" s="1"/>
      <c r="B46" s="2"/>
      <c r="C46" s="2"/>
      <c r="D46" s="2"/>
      <c r="E46" s="1"/>
      <c r="F46" s="3"/>
      <c r="G46" s="3"/>
      <c r="H46" s="4"/>
      <c r="I46" s="3"/>
      <c r="J46" s="3"/>
      <c r="K46" s="1"/>
      <c r="L46" s="4"/>
      <c r="M46" s="84"/>
      <c r="N46" s="84"/>
      <c r="O46" s="4"/>
      <c r="P46" s="85"/>
      <c r="Q46" s="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</row>
    <row r="47" spans="1:16384" customFormat="1" x14ac:dyDescent="0.2">
      <c r="A47" s="1"/>
      <c r="B47" s="2"/>
      <c r="C47" s="2"/>
      <c r="D47" s="2"/>
      <c r="E47" s="1"/>
      <c r="F47" s="3"/>
      <c r="G47" s="3"/>
      <c r="H47" s="4"/>
      <c r="I47" s="3"/>
      <c r="J47" s="3"/>
      <c r="K47" s="1"/>
      <c r="L47" s="4"/>
      <c r="M47" s="84"/>
      <c r="N47" s="84"/>
      <c r="O47" s="4"/>
      <c r="P47" s="85"/>
      <c r="Q47" s="4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</row>
    <row r="48" spans="1:16384" customFormat="1" x14ac:dyDescent="0.2">
      <c r="A48" s="1"/>
      <c r="B48" s="2"/>
      <c r="C48" s="2"/>
      <c r="D48" s="2"/>
      <c r="E48" s="1"/>
      <c r="F48" s="3"/>
      <c r="G48" s="3"/>
      <c r="H48" s="4"/>
      <c r="I48" s="3"/>
      <c r="J48" s="3"/>
      <c r="K48" s="1"/>
      <c r="L48" s="4"/>
      <c r="M48" s="84"/>
      <c r="N48" s="84"/>
      <c r="O48" s="4"/>
      <c r="P48" s="85"/>
      <c r="Q48" s="4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</row>
    <row r="49" spans="2:17" x14ac:dyDescent="0.2">
      <c r="L49" s="4"/>
      <c r="M49" s="84"/>
      <c r="N49" s="84"/>
      <c r="O49" s="4"/>
      <c r="P49" s="85"/>
      <c r="Q49" s="4"/>
    </row>
    <row r="50" spans="2:17" ht="14.25" x14ac:dyDescent="0.2">
      <c r="B50" s="86"/>
      <c r="C50" s="86"/>
      <c r="D50" s="86"/>
      <c r="E50" s="139" t="s">
        <v>69</v>
      </c>
      <c r="F50" s="23"/>
      <c r="G50" s="23"/>
      <c r="H50" s="44"/>
      <c r="I50" s="23"/>
      <c r="J50" s="23"/>
      <c r="K50" s="46"/>
      <c r="L50" s="23"/>
      <c r="M50" s="44"/>
      <c r="N50" s="44"/>
      <c r="O50" s="138" t="s">
        <v>70</v>
      </c>
      <c r="P50" s="87"/>
      <c r="Q50" s="20"/>
    </row>
    <row r="51" spans="2:17" ht="16.5" x14ac:dyDescent="0.2">
      <c r="B51" s="86"/>
      <c r="C51" s="86"/>
      <c r="D51" s="86"/>
      <c r="E51" s="136" t="s">
        <v>71</v>
      </c>
      <c r="F51" s="17"/>
      <c r="G51" s="17"/>
      <c r="H51" s="22"/>
      <c r="I51" s="17"/>
      <c r="J51" s="17"/>
      <c r="K51" s="8"/>
      <c r="L51" s="17"/>
      <c r="M51" s="22"/>
      <c r="N51" s="17"/>
      <c r="O51" s="137" t="s">
        <v>71</v>
      </c>
      <c r="P51" s="88"/>
      <c r="Q51" s="20"/>
    </row>
  </sheetData>
  <sheetProtection sheet="1" objects="1" scenarios="1"/>
  <mergeCells count="36">
    <mergeCell ref="M9:N9"/>
    <mergeCell ref="G5:K5"/>
    <mergeCell ref="G6:K6"/>
    <mergeCell ref="G7:K7"/>
    <mergeCell ref="G8:K8"/>
    <mergeCell ref="G9:K9"/>
    <mergeCell ref="G10:K10"/>
    <mergeCell ref="M10:N10"/>
    <mergeCell ref="E12:L12"/>
    <mergeCell ref="N12:O12"/>
    <mergeCell ref="E14:I14"/>
    <mergeCell ref="K14:L14"/>
    <mergeCell ref="O14:P14"/>
    <mergeCell ref="E16:M16"/>
    <mergeCell ref="O16:P16"/>
    <mergeCell ref="H19:I19"/>
    <mergeCell ref="N19:Q19"/>
    <mergeCell ref="A20:A21"/>
    <mergeCell ref="B20:B21"/>
    <mergeCell ref="C20:C21"/>
    <mergeCell ref="H32:I32"/>
    <mergeCell ref="N32:O32"/>
    <mergeCell ref="J33:K33"/>
    <mergeCell ref="A34:A39"/>
    <mergeCell ref="J34:K34"/>
    <mergeCell ref="J35:K35"/>
    <mergeCell ref="J36:K36"/>
    <mergeCell ref="J37:K37"/>
    <mergeCell ref="J38:K38"/>
    <mergeCell ref="O38:P38"/>
    <mergeCell ref="J39:K39"/>
    <mergeCell ref="J40:K40"/>
    <mergeCell ref="J41:K41"/>
    <mergeCell ref="J42:K42"/>
    <mergeCell ref="B44:G44"/>
    <mergeCell ref="K44:L44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60" orientation="landscape" useFirstPageNumber="1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A85A746-E306-4003-A65C-F39E703BD4FE}">
          <x14:formula1>
            <xm:f>Dati!$D$5:$D$8</xm:f>
          </x14:formula1>
          <xm:sqref>P22:P29</xm:sqref>
        </x14:dataValidation>
        <x14:dataValidation type="list" allowBlank="1" showInputMessage="1" showErrorMessage="1" xr:uid="{044C3B13-69AD-47E0-8497-337C01F474BD}">
          <x14:formula1>
            <xm:f>Dati!$C$5:$C$13</xm:f>
          </x14:formula1>
          <xm:sqref>K22:K29</xm:sqref>
        </x14:dataValidation>
        <x14:dataValidation type="list" allowBlank="1" showInputMessage="1" showErrorMessage="1" xr:uid="{BB21C6C8-DB0A-43DF-9837-3D27B929EF21}">
          <x14:formula1>
            <xm:f>Dati!$B$5:$B$9</xm:f>
          </x14:formula1>
          <xm:sqref>D22:D29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29ADE-21B3-4A2D-A171-D16351FA17F5}">
  <dimension ref="B4:F16"/>
  <sheetViews>
    <sheetView workbookViewId="0">
      <selection activeCell="E5" sqref="E5"/>
    </sheetView>
  </sheetViews>
  <sheetFormatPr defaultRowHeight="12.75" x14ac:dyDescent="0.2"/>
  <cols>
    <col min="2" max="4" width="12.7109375" customWidth="1"/>
    <col min="5" max="5" width="10.85546875" bestFit="1" customWidth="1"/>
    <col min="6" max="6" width="14.140625" bestFit="1" customWidth="1"/>
  </cols>
  <sheetData>
    <row r="4" spans="2:6" x14ac:dyDescent="0.2">
      <c r="B4" s="115" t="s">
        <v>78</v>
      </c>
      <c r="C4" s="115" t="s">
        <v>73</v>
      </c>
      <c r="D4" s="115" t="s">
        <v>74</v>
      </c>
      <c r="E4" s="115" t="s">
        <v>84</v>
      </c>
      <c r="F4" s="115" t="s">
        <v>85</v>
      </c>
    </row>
    <row r="5" spans="2:6" ht="13.5" x14ac:dyDescent="0.25">
      <c r="B5" s="110" t="s">
        <v>79</v>
      </c>
      <c r="C5" s="111">
        <v>0</v>
      </c>
      <c r="D5" s="112">
        <v>0</v>
      </c>
      <c r="E5" s="124" t="e">
        <f>'INTERVENTO A'!I56/'INTERVENTO A'!O16</f>
        <v>#DIV/0!</v>
      </c>
      <c r="F5" s="124" t="e">
        <f>1-E5</f>
        <v>#DIV/0!</v>
      </c>
    </row>
    <row r="6" spans="2:6" ht="13.5" x14ac:dyDescent="0.25">
      <c r="B6" s="110" t="s">
        <v>95</v>
      </c>
      <c r="C6" s="111">
        <v>0.04</v>
      </c>
      <c r="D6" s="112">
        <v>1.61E-2</v>
      </c>
      <c r="E6" s="124"/>
      <c r="F6" s="124"/>
    </row>
    <row r="7" spans="2:6" ht="13.5" x14ac:dyDescent="0.25">
      <c r="B7" s="110" t="s">
        <v>80</v>
      </c>
      <c r="C7" s="111">
        <v>0.1</v>
      </c>
    </row>
    <row r="8" spans="2:6" ht="13.5" x14ac:dyDescent="0.25">
      <c r="B8" s="110" t="s">
        <v>81</v>
      </c>
      <c r="C8" s="111">
        <v>0.2</v>
      </c>
      <c r="D8" s="112"/>
    </row>
    <row r="9" spans="2:6" ht="13.5" x14ac:dyDescent="0.25">
      <c r="B9" s="110" t="s">
        <v>82</v>
      </c>
      <c r="C9" s="111">
        <v>0.22</v>
      </c>
    </row>
    <row r="10" spans="2:6" ht="13.5" x14ac:dyDescent="0.25">
      <c r="C10" s="111">
        <v>0.23</v>
      </c>
      <c r="D10" s="112"/>
    </row>
    <row r="11" spans="2:6" ht="13.5" x14ac:dyDescent="0.25">
      <c r="C11" s="111">
        <v>0.25</v>
      </c>
      <c r="D11" s="112"/>
    </row>
    <row r="12" spans="2:6" ht="13.5" x14ac:dyDescent="0.25">
      <c r="B12" s="110"/>
      <c r="C12" s="111">
        <v>0.35</v>
      </c>
      <c r="D12" s="112"/>
    </row>
    <row r="13" spans="2:6" ht="13.5" x14ac:dyDescent="0.25">
      <c r="B13" s="110"/>
      <c r="C13" s="111">
        <v>0.43</v>
      </c>
      <c r="D13" s="112"/>
    </row>
    <row r="14" spans="2:6" ht="13.5" x14ac:dyDescent="0.25">
      <c r="B14" s="113"/>
      <c r="D14" s="114"/>
    </row>
    <row r="15" spans="2:6" x14ac:dyDescent="0.2">
      <c r="C15" s="109"/>
    </row>
    <row r="16" spans="2:6" x14ac:dyDescent="0.2">
      <c r="C16" s="109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INTERVENTO A</vt:lpstr>
      <vt:lpstr>INTERVENTO B</vt:lpstr>
      <vt:lpstr>ATT-827</vt:lpstr>
      <vt:lpstr>ATT-828</vt:lpstr>
      <vt:lpstr>ATT-829</vt:lpstr>
      <vt:lpstr>ATT-830</vt:lpstr>
      <vt:lpstr>ATT-845</vt:lpstr>
      <vt:lpstr>ATT-831</vt:lpstr>
      <vt:lpstr>Dati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Tabella di calcolo compensi pagati da Bilancio - lordo dipendente</dc:title>
  <dc:subject/>
  <dc:creator>Domenico Gattuso</dc:creator>
  <cp:keywords>domenico.gattuso@gmail.com</cp:keywords>
  <dc:description/>
  <cp:lastModifiedBy>domenico gattuso</cp:lastModifiedBy>
  <cp:revision>1</cp:revision>
  <cp:lastPrinted>2023-12-09T17:14:45Z</cp:lastPrinted>
  <dcterms:created xsi:type="dcterms:W3CDTF">2023-09-03T19:43:50Z</dcterms:created>
  <dcterms:modified xsi:type="dcterms:W3CDTF">2024-03-10T17:55:56Z</dcterms:modified>
  <cp:category>Bilancio Scuola</cp:category>
  <dc:language>it-IT</dc:language>
</cp:coreProperties>
</file>